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dul\Desktop\"/>
    </mc:Choice>
  </mc:AlternateContent>
  <xr:revisionPtr revIDLastSave="0" documentId="13_ncr:1_{DFB09B61-4BCD-4395-929D-CC151BD84D1B}" xr6:coauthVersionLast="47" xr6:coauthVersionMax="47" xr10:uidLastSave="{00000000-0000-0000-0000-000000000000}"/>
  <bookViews>
    <workbookView xWindow="-108" yWindow="-108" windowWidth="23256" windowHeight="12456" xr2:uid="{DEE9C247-4D4D-407A-B033-74995DF24593}"/>
  </bookViews>
  <sheets>
    <sheet name="Instructions" sheetId="3" r:id="rId1"/>
    <sheet name="Data Collection" sheetId="1" r:id="rId2"/>
    <sheet name="Trust ID" sheetId="4" r:id="rId3"/>
    <sheet name="Key" sheetId="2" r:id="rId4"/>
  </sheets>
  <definedNames>
    <definedName name="AI">'Data Collection'!$BB$2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/>
  <c r="CB4" i="1"/>
  <c r="CC4" i="1"/>
  <c r="E5" i="1"/>
  <c r="G5" i="1"/>
  <c r="CB5" i="1"/>
  <c r="CC5" i="1"/>
  <c r="E6" i="1"/>
  <c r="G6" i="1"/>
  <c r="CB6" i="1"/>
  <c r="CC6" i="1"/>
  <c r="E7" i="1"/>
  <c r="G7" i="1"/>
  <c r="CB7" i="1"/>
  <c r="CC7" i="1"/>
  <c r="E8" i="1"/>
  <c r="G8" i="1"/>
  <c r="CB8" i="1"/>
  <c r="CC8" i="1"/>
  <c r="E9" i="1"/>
  <c r="G9" i="1"/>
  <c r="CB9" i="1"/>
  <c r="CC9" i="1"/>
  <c r="E10" i="1"/>
  <c r="G10" i="1"/>
  <c r="CB10" i="1"/>
  <c r="CC10" i="1"/>
  <c r="E11" i="1"/>
  <c r="G11" i="1"/>
  <c r="CB11" i="1"/>
  <c r="CC11" i="1"/>
  <c r="E12" i="1"/>
  <c r="G12" i="1"/>
  <c r="CB12" i="1"/>
  <c r="CC12" i="1"/>
  <c r="E13" i="1"/>
  <c r="G13" i="1"/>
  <c r="CB13" i="1"/>
  <c r="CC13" i="1"/>
  <c r="E14" i="1"/>
  <c r="G14" i="1"/>
  <c r="CB14" i="1"/>
  <c r="CC14" i="1"/>
  <c r="E15" i="1"/>
  <c r="G15" i="1"/>
  <c r="CB15" i="1"/>
  <c r="CC15" i="1"/>
  <c r="E16" i="1"/>
  <c r="G16" i="1"/>
  <c r="CB16" i="1"/>
  <c r="CC16" i="1"/>
  <c r="E17" i="1"/>
  <c r="G17" i="1"/>
  <c r="CB17" i="1"/>
  <c r="CC17" i="1"/>
  <c r="E18" i="1"/>
  <c r="G18" i="1"/>
  <c r="CB18" i="1"/>
  <c r="CC18" i="1"/>
  <c r="E19" i="1"/>
  <c r="G19" i="1"/>
  <c r="CB19" i="1"/>
  <c r="CC19" i="1"/>
  <c r="E20" i="1"/>
  <c r="G20" i="1"/>
  <c r="CB20" i="1"/>
  <c r="CC20" i="1"/>
  <c r="E21" i="1"/>
  <c r="G21" i="1"/>
  <c r="CB21" i="1"/>
  <c r="CC21" i="1"/>
  <c r="E22" i="1"/>
  <c r="G22" i="1"/>
  <c r="CB22" i="1"/>
  <c r="CC22" i="1"/>
  <c r="E23" i="1"/>
  <c r="G23" i="1"/>
  <c r="CB23" i="1"/>
  <c r="CC23" i="1"/>
  <c r="E24" i="1"/>
  <c r="G24" i="1"/>
  <c r="CB24" i="1"/>
  <c r="CC24" i="1"/>
  <c r="E25" i="1"/>
  <c r="G25" i="1"/>
  <c r="CB25" i="1"/>
  <c r="CC25" i="1"/>
  <c r="E26" i="1"/>
  <c r="G26" i="1"/>
  <c r="CB26" i="1"/>
  <c r="CC26" i="1"/>
  <c r="E27" i="1"/>
  <c r="G27" i="1"/>
  <c r="CB27" i="1"/>
  <c r="CC27" i="1"/>
  <c r="E28" i="1"/>
  <c r="G28" i="1"/>
  <c r="CB28" i="1"/>
  <c r="CC28" i="1"/>
  <c r="E29" i="1"/>
  <c r="G29" i="1"/>
  <c r="CB29" i="1"/>
  <c r="CC29" i="1"/>
  <c r="E30" i="1"/>
  <c r="G30" i="1"/>
  <c r="CB30" i="1"/>
  <c r="CC30" i="1"/>
  <c r="E31" i="1"/>
  <c r="G31" i="1"/>
  <c r="CB31" i="1"/>
  <c r="CC31" i="1"/>
  <c r="E32" i="1"/>
  <c r="G32" i="1"/>
  <c r="CB32" i="1"/>
  <c r="CC32" i="1"/>
  <c r="E33" i="1"/>
  <c r="G33" i="1"/>
  <c r="CB33" i="1"/>
  <c r="CC33" i="1"/>
  <c r="E34" i="1"/>
  <c r="G34" i="1"/>
  <c r="CB34" i="1"/>
  <c r="CC34" i="1"/>
  <c r="E35" i="1"/>
  <c r="G35" i="1"/>
  <c r="CB35" i="1"/>
  <c r="CC35" i="1"/>
  <c r="E36" i="1"/>
  <c r="G36" i="1"/>
  <c r="CB36" i="1"/>
  <c r="CC36" i="1"/>
  <c r="E37" i="1"/>
  <c r="G37" i="1"/>
  <c r="CB37" i="1"/>
  <c r="CC37" i="1"/>
  <c r="E38" i="1"/>
  <c r="G38" i="1"/>
  <c r="CB38" i="1"/>
  <c r="CC38" i="1"/>
  <c r="E39" i="1"/>
  <c r="G39" i="1"/>
  <c r="CB39" i="1"/>
  <c r="CC39" i="1"/>
  <c r="E40" i="1"/>
  <c r="G40" i="1"/>
  <c r="CB40" i="1"/>
  <c r="CC40" i="1"/>
  <c r="E41" i="1"/>
  <c r="G41" i="1"/>
  <c r="CB41" i="1"/>
  <c r="CC41" i="1"/>
  <c r="E42" i="1"/>
  <c r="G42" i="1"/>
  <c r="CB42" i="1"/>
  <c r="CC42" i="1"/>
  <c r="E43" i="1"/>
  <c r="G43" i="1"/>
  <c r="CB43" i="1"/>
  <c r="CC43" i="1"/>
  <c r="E44" i="1"/>
  <c r="G44" i="1"/>
  <c r="CB44" i="1"/>
  <c r="CC44" i="1"/>
  <c r="E45" i="1"/>
  <c r="G45" i="1"/>
  <c r="CB45" i="1"/>
  <c r="CC45" i="1"/>
  <c r="E46" i="1"/>
  <c r="G46" i="1"/>
  <c r="CB46" i="1"/>
  <c r="CC46" i="1"/>
  <c r="E47" i="1"/>
  <c r="G47" i="1"/>
  <c r="CB47" i="1"/>
  <c r="CC47" i="1"/>
  <c r="E48" i="1"/>
  <c r="G48" i="1"/>
  <c r="CB48" i="1"/>
  <c r="CC48" i="1"/>
  <c r="E49" i="1"/>
  <c r="G49" i="1"/>
  <c r="CB49" i="1"/>
  <c r="CC49" i="1"/>
  <c r="E50" i="1"/>
  <c r="G50" i="1"/>
  <c r="CB50" i="1"/>
  <c r="CC50" i="1"/>
  <c r="E51" i="1"/>
  <c r="G51" i="1"/>
  <c r="CB51" i="1"/>
  <c r="CC51" i="1"/>
  <c r="E52" i="1"/>
  <c r="G52" i="1"/>
  <c r="CB52" i="1"/>
  <c r="CC52" i="1"/>
  <c r="E53" i="1"/>
  <c r="G53" i="1"/>
  <c r="CB53" i="1"/>
  <c r="CC53" i="1"/>
  <c r="E54" i="1"/>
  <c r="G54" i="1"/>
  <c r="CB54" i="1"/>
  <c r="CC54" i="1"/>
  <c r="E55" i="1"/>
  <c r="G55" i="1"/>
  <c r="CB55" i="1"/>
  <c r="CC55" i="1"/>
  <c r="E56" i="1"/>
  <c r="G56" i="1"/>
  <c r="CB56" i="1"/>
  <c r="CC56" i="1"/>
  <c r="E57" i="1"/>
  <c r="G57" i="1"/>
  <c r="CB57" i="1"/>
  <c r="CC57" i="1"/>
  <c r="E58" i="1"/>
  <c r="G58" i="1"/>
  <c r="CB58" i="1"/>
  <c r="CC58" i="1"/>
  <c r="E59" i="1"/>
  <c r="G59" i="1"/>
  <c r="CB59" i="1"/>
  <c r="CC59" i="1"/>
  <c r="E60" i="1"/>
  <c r="G60" i="1"/>
  <c r="CB60" i="1"/>
  <c r="CC60" i="1"/>
  <c r="E61" i="1"/>
  <c r="G61" i="1"/>
  <c r="CB61" i="1"/>
  <c r="CC61" i="1"/>
  <c r="E62" i="1"/>
  <c r="G62" i="1"/>
  <c r="CB62" i="1"/>
  <c r="CC62" i="1"/>
  <c r="E63" i="1"/>
  <c r="G63" i="1"/>
  <c r="CB63" i="1"/>
  <c r="CC63" i="1"/>
  <c r="E64" i="1"/>
  <c r="G64" i="1"/>
  <c r="CB64" i="1"/>
  <c r="CC64" i="1"/>
  <c r="E65" i="1"/>
  <c r="G65" i="1"/>
  <c r="CB65" i="1"/>
  <c r="CC65" i="1"/>
  <c r="E66" i="1"/>
  <c r="G66" i="1"/>
  <c r="CB66" i="1"/>
  <c r="CC66" i="1"/>
  <c r="E67" i="1"/>
  <c r="G67" i="1"/>
  <c r="CB67" i="1"/>
  <c r="CC67" i="1"/>
  <c r="E68" i="1"/>
  <c r="G68" i="1"/>
  <c r="CB68" i="1"/>
  <c r="CC68" i="1"/>
  <c r="E69" i="1"/>
  <c r="G69" i="1"/>
  <c r="CB69" i="1"/>
  <c r="CC69" i="1"/>
  <c r="E70" i="1"/>
  <c r="G70" i="1"/>
  <c r="CB70" i="1"/>
  <c r="CC70" i="1"/>
  <c r="E71" i="1"/>
  <c r="G71" i="1"/>
  <c r="CB71" i="1"/>
  <c r="CC71" i="1"/>
  <c r="E72" i="1"/>
  <c r="G72" i="1"/>
  <c r="CB72" i="1"/>
  <c r="CC72" i="1"/>
  <c r="E73" i="1"/>
  <c r="G73" i="1"/>
  <c r="CB73" i="1"/>
  <c r="CC73" i="1"/>
  <c r="E74" i="1"/>
  <c r="G74" i="1"/>
  <c r="CB74" i="1"/>
  <c r="CC74" i="1"/>
  <c r="E75" i="1"/>
  <c r="G75" i="1"/>
  <c r="CB75" i="1"/>
  <c r="CC75" i="1"/>
  <c r="E76" i="1"/>
  <c r="G76" i="1"/>
  <c r="CB76" i="1"/>
  <c r="CC76" i="1"/>
  <c r="E77" i="1"/>
  <c r="G77" i="1"/>
  <c r="CB77" i="1"/>
  <c r="CC77" i="1"/>
  <c r="E78" i="1"/>
  <c r="G78" i="1"/>
  <c r="CB78" i="1"/>
  <c r="CC78" i="1"/>
  <c r="E79" i="1"/>
  <c r="G79" i="1"/>
  <c r="CB79" i="1"/>
  <c r="CC79" i="1"/>
  <c r="E80" i="1"/>
  <c r="G80" i="1"/>
  <c r="CB80" i="1"/>
  <c r="CC80" i="1"/>
  <c r="E81" i="1"/>
  <c r="G81" i="1"/>
  <c r="CB81" i="1"/>
  <c r="CC81" i="1"/>
  <c r="E82" i="1"/>
  <c r="G82" i="1"/>
  <c r="CB82" i="1"/>
  <c r="CC82" i="1"/>
  <c r="E83" i="1"/>
  <c r="G83" i="1"/>
  <c r="CB83" i="1"/>
  <c r="CC83" i="1"/>
  <c r="E84" i="1"/>
  <c r="G84" i="1"/>
  <c r="CB84" i="1"/>
  <c r="CC84" i="1"/>
  <c r="E85" i="1"/>
  <c r="G85" i="1"/>
  <c r="CB85" i="1"/>
  <c r="CC85" i="1"/>
  <c r="E86" i="1"/>
  <c r="G86" i="1"/>
  <c r="CB86" i="1"/>
  <c r="CC86" i="1"/>
  <c r="E87" i="1"/>
  <c r="G87" i="1"/>
  <c r="CB87" i="1"/>
  <c r="CC87" i="1"/>
  <c r="E88" i="1"/>
  <c r="G88" i="1"/>
  <c r="CB88" i="1"/>
  <c r="CC88" i="1"/>
  <c r="E89" i="1"/>
  <c r="G89" i="1"/>
  <c r="CB89" i="1"/>
  <c r="CC89" i="1"/>
  <c r="E90" i="1"/>
  <c r="G90" i="1"/>
  <c r="CB90" i="1"/>
  <c r="CC90" i="1"/>
  <c r="E91" i="1"/>
  <c r="G91" i="1"/>
  <c r="CB91" i="1"/>
  <c r="CC91" i="1"/>
  <c r="E92" i="1"/>
  <c r="G92" i="1"/>
  <c r="CB92" i="1"/>
  <c r="CC92" i="1"/>
  <c r="E93" i="1"/>
  <c r="G93" i="1"/>
  <c r="CB93" i="1"/>
  <c r="CC93" i="1"/>
  <c r="E94" i="1"/>
  <c r="G94" i="1"/>
  <c r="CB94" i="1"/>
  <c r="CC94" i="1"/>
  <c r="E95" i="1"/>
  <c r="G95" i="1"/>
  <c r="CB95" i="1"/>
  <c r="CC95" i="1"/>
  <c r="E96" i="1"/>
  <c r="G96" i="1"/>
  <c r="CB96" i="1"/>
  <c r="CC96" i="1"/>
  <c r="E97" i="1"/>
  <c r="G97" i="1"/>
  <c r="CB97" i="1"/>
  <c r="CC97" i="1"/>
  <c r="E98" i="1"/>
  <c r="G98" i="1"/>
  <c r="CB98" i="1"/>
  <c r="CC98" i="1"/>
  <c r="E99" i="1"/>
  <c r="G99" i="1"/>
  <c r="CB99" i="1"/>
  <c r="CC99" i="1"/>
  <c r="E100" i="1"/>
  <c r="G100" i="1"/>
  <c r="CB100" i="1"/>
  <c r="CC100" i="1"/>
  <c r="E101" i="1"/>
  <c r="G101" i="1"/>
  <c r="CB101" i="1"/>
  <c r="CC101" i="1"/>
  <c r="E102" i="1"/>
  <c r="G102" i="1"/>
  <c r="CB102" i="1"/>
  <c r="CC102" i="1"/>
  <c r="G3" i="1"/>
  <c r="CC3" i="1"/>
  <c r="CB3" i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Abdul-Rahman Gomaa</author>
  </authors>
  <commentList>
    <comment ref="K1" authorId="0" shapeId="0" xr:uid="{A7303764-0466-46B1-A927-5307586A8104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Where possible please check initial clerking, past hospital discharge or clinic letters and GP records</t>
        </r>
      </text>
    </comment>
    <comment ref="G2" authorId="0" shapeId="0" xr:uid="{37DB3959-3298-4DCA-A460-260E74EFE18A}">
      <text>
        <r>
          <rPr>
            <b/>
            <sz val="9"/>
            <color indexed="81"/>
            <rFont val="Tahoma"/>
            <charset val="1"/>
          </rPr>
          <t>Abdul-Rahman Gomaa:</t>
        </r>
        <r>
          <rPr>
            <sz val="9"/>
            <color indexed="81"/>
            <rFont val="Tahoma"/>
            <charset val="1"/>
          </rPr>
          <t xml:space="preserve">
The value is auto-calculated from DOB &amp; DOI and will only be accurate once both fields are completed.</t>
        </r>
      </text>
    </comment>
    <comment ref="I2" authorId="0" shapeId="0" xr:uid="{3AFE2AFF-A9DF-42EF-8170-0E9E60F38BD7}">
      <text>
        <r>
          <rPr>
            <b/>
            <sz val="9"/>
            <color indexed="81"/>
            <rFont val="Tahoma"/>
            <charset val="1"/>
          </rPr>
          <t>Abdul-Rahman Gomaa:</t>
        </r>
        <r>
          <rPr>
            <sz val="9"/>
            <color indexed="81"/>
            <rFont val="Tahoma"/>
            <charset val="1"/>
          </rPr>
          <t xml:space="preserve">
To be calculated from the patient’s postcode using this link: https://imd-by-postcode.opendatacommunities.org/imd/2019 </t>
        </r>
      </text>
    </comment>
    <comment ref="P2" authorId="0" shapeId="0" xr:uid="{D767B5DC-A9EB-4995-9DA2-8211C2BAA623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Check anaesthetic chart/VTE assessment/GP notes</t>
        </r>
      </text>
    </comment>
    <comment ref="X2" authorId="0" shapeId="0" xr:uid="{C9A05829-AA43-4C2F-9ED3-F8CDFE299F9E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Please select one of these options, if it's something else, please add more details in free text</t>
        </r>
      </text>
    </comment>
    <comment ref="Z2" authorId="0" shapeId="0" xr:uid="{6E9D780C-95BD-4A1F-89E0-DCF15DF5EC7C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This is a subjective assessment for high energy mechanisms, polytraumas and comminuted fractures; answer </t>
        </r>
        <r>
          <rPr>
            <b/>
            <sz val="9"/>
            <color indexed="81"/>
            <rFont val="Tahoma"/>
            <family val="2"/>
          </rPr>
          <t>YES</t>
        </r>
        <r>
          <rPr>
            <sz val="9"/>
            <color indexed="81"/>
            <rFont val="Tahoma"/>
            <family val="2"/>
          </rPr>
          <t>.</t>
        </r>
      </text>
    </comment>
    <comment ref="AA2" authorId="0" shapeId="0" xr:uid="{C1AA13C4-E350-437E-9BF4-AE9F27C31C50}">
      <text>
        <r>
          <rPr>
            <b/>
            <sz val="9"/>
            <color indexed="81"/>
            <rFont val="Tahoma"/>
            <charset val="1"/>
          </rPr>
          <t>Abdul-Rahman Gomaa:</t>
        </r>
        <r>
          <rPr>
            <sz val="9"/>
            <color indexed="81"/>
            <rFont val="Tahoma"/>
            <charset val="1"/>
          </rPr>
          <t xml:space="preserve">
Polytrauma defined as: A patient with multiple injuries, at least one of which is life-threatening, or where the combination of injuries is life-limiting/life-changing/life-threatening</t>
        </r>
      </text>
    </comment>
    <comment ref="AI2" authorId="0" shapeId="0" xr:uid="{5AADD707-5ACA-4F65-9EDA-7E27876F786A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This should be fairly obvious. However, if there is uncertainty it can be measured as follows:
In a non-comminuted fracture, Cobb angle can be aligned with each side of the fracture.
In a comminuted fracture, Cobb angle can be aligned with the centre of the head and body fragments or the articular surface of the subtalar joint on the lateral x-ray/sagittal CT </t>
        </r>
        <r>
          <rPr>
            <b/>
            <sz val="9"/>
            <color indexed="81"/>
            <rFont val="Tahoma"/>
            <family val="2"/>
          </rPr>
          <t>OR</t>
        </r>
        <r>
          <rPr>
            <sz val="9"/>
            <color indexed="81"/>
            <rFont val="Tahoma"/>
            <family val="2"/>
          </rPr>
          <t xml:space="preserve"> aligned with the medial cortex of the body and head of the talus on axial CT/AP x-ray of the foot.</t>
        </r>
      </text>
    </comment>
    <comment ref="CI2" authorId="0" shapeId="0" xr:uid="{00DA3C2F-36E1-46C4-9C0F-E30F22F9A12E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union</t>
        </r>
        <r>
          <rPr>
            <sz val="9"/>
            <color indexed="81"/>
            <rFont val="Tahoma"/>
            <family val="2"/>
          </rPr>
          <t xml:space="preserve"> – No bridging callus crossing fracture and no complete cortex crossing fracture site on AP or lateral Xrays
</t>
        </r>
        <r>
          <rPr>
            <b/>
            <sz val="9"/>
            <color indexed="81"/>
            <rFont val="Tahoma"/>
            <family val="2"/>
          </rPr>
          <t>Partial union</t>
        </r>
        <r>
          <rPr>
            <sz val="9"/>
            <color indexed="81"/>
            <rFont val="Tahoma"/>
            <family val="2"/>
          </rPr>
          <t xml:space="preserve"> - Bridging callus &lt;1/3 diameter of fracture site or 1 complete cortex on AP or lateral Xrays
</t>
        </r>
        <r>
          <rPr>
            <b/>
            <sz val="9"/>
            <color indexed="81"/>
            <rFont val="Tahoma"/>
            <family val="2"/>
          </rPr>
          <t>Complete union</t>
        </r>
        <r>
          <rPr>
            <sz val="9"/>
            <color indexed="81"/>
            <rFont val="Tahoma"/>
            <family val="2"/>
          </rPr>
          <t xml:space="preserve"> – Bridging callus &gt;1/3 diameter of fracture site or 2 or more out of 4 continuous cortices on AP or lateral xrays</t>
        </r>
      </text>
    </comment>
    <comment ref="CJ2" authorId="0" shapeId="0" xr:uid="{EB8FD639-A9B0-4950-8E9D-7AFC050981E7}">
      <text>
        <r>
          <rPr>
            <b/>
            <sz val="9"/>
            <color indexed="81"/>
            <rFont val="Tahoma"/>
            <family val="2"/>
          </rPr>
          <t>Abdul-Rahman Gomaa: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Normal rate of union</t>
        </r>
        <r>
          <rPr>
            <sz val="9"/>
            <color indexed="81"/>
            <rFont val="Tahoma"/>
            <family val="2"/>
          </rPr>
          <t xml:space="preserve"> - partial or complete union by four months.
</t>
        </r>
        <r>
          <rPr>
            <b/>
            <sz val="9"/>
            <color indexed="81"/>
            <rFont val="Tahoma"/>
            <family val="2"/>
          </rPr>
          <t>Delayed union</t>
        </r>
        <r>
          <rPr>
            <sz val="9"/>
            <color indexed="81"/>
            <rFont val="Tahoma"/>
            <family val="2"/>
          </rPr>
          <t xml:space="preserve"> - Slow progression of healing taking more than 4 months to reach partial union.
</t>
        </r>
        <r>
          <rPr>
            <b/>
            <sz val="9"/>
            <color indexed="81"/>
            <rFont val="Tahoma"/>
            <family val="2"/>
          </rPr>
          <t>Non-union</t>
        </r>
        <r>
          <rPr>
            <sz val="9"/>
            <color indexed="81"/>
            <rFont val="Tahoma"/>
            <family val="2"/>
          </rPr>
          <t xml:space="preserve"> - No progression of healing on consecutive imaging 3 months apart or no sign of partial or complete union in 9 months.</t>
        </r>
      </text>
    </comment>
  </commentList>
</comments>
</file>

<file path=xl/sharedStrings.xml><?xml version="1.0" encoding="utf-8"?>
<sst xmlns="http://schemas.openxmlformats.org/spreadsheetml/2006/main" count="566" uniqueCount="418">
  <si>
    <t>Hosp Num</t>
  </si>
  <si>
    <t>Demographics</t>
  </si>
  <si>
    <t>DELETE BEFORE SENDING</t>
  </si>
  <si>
    <t>Pt Number
(Anonymised)</t>
  </si>
  <si>
    <t>Post Code</t>
  </si>
  <si>
    <t>End Outcomes</t>
  </si>
  <si>
    <t>Deprivation score</t>
  </si>
  <si>
    <t>Employed? 
(Y/N)</t>
  </si>
  <si>
    <t>Comorbidities</t>
  </si>
  <si>
    <t>ASA Grade</t>
  </si>
  <si>
    <t>Previous surgery to the ankle?
(Y/N)</t>
  </si>
  <si>
    <t>Injury Details</t>
  </si>
  <si>
    <t>Side</t>
  </si>
  <si>
    <t>Nerve Injury?
(Y/N)</t>
  </si>
  <si>
    <t>Arterial Injury? 
(Y/N)</t>
  </si>
  <si>
    <t>Arthroscopy assisted?
(Y/N)</t>
  </si>
  <si>
    <t>Hospital Type?
(MTC/TU/DGH)</t>
  </si>
  <si>
    <t>Grade of most senior surgeon?
(Cons/Senior Fellow/SpR)</t>
  </si>
  <si>
    <t>Post-op Immobilisation?
(Cast/Boot)</t>
  </si>
  <si>
    <t>OA Ankle? (Kellgren Lawrence scale for OA)</t>
  </si>
  <si>
    <t>OA Subtalar? (Kellgren Lawrence scale for OA)</t>
  </si>
  <si>
    <t>OA TNJ? (Kellgren Lawrence scale for OA)</t>
  </si>
  <si>
    <t>Further surgery?
(Y/N)</t>
  </si>
  <si>
    <t>CRPS?
(Y/N)</t>
  </si>
  <si>
    <t>Y/N</t>
  </si>
  <si>
    <t>Diabetes</t>
  </si>
  <si>
    <t>Smoking</t>
  </si>
  <si>
    <t>State</t>
  </si>
  <si>
    <t>Medial</t>
  </si>
  <si>
    <t>Approach</t>
  </si>
  <si>
    <t>Pilon classification</t>
  </si>
  <si>
    <t>Index</t>
  </si>
  <si>
    <t>Ant Mal Fixation</t>
  </si>
  <si>
    <t>Post Mal Fixation</t>
  </si>
  <si>
    <t>Lat Mal Fixation</t>
  </si>
  <si>
    <t>Med Mal Fixation</t>
  </si>
  <si>
    <t>Syndesmotic repair</t>
  </si>
  <si>
    <t>Immobilisation</t>
  </si>
  <si>
    <t>Kellgren &amp; Lawrence</t>
  </si>
  <si>
    <t>Clavien-Dindo</t>
  </si>
  <si>
    <t>No</t>
  </si>
  <si>
    <t>Current</t>
  </si>
  <si>
    <t>Left</t>
  </si>
  <si>
    <t>Open</t>
  </si>
  <si>
    <t>None</t>
  </si>
  <si>
    <t>Type 1</t>
  </si>
  <si>
    <t>A</t>
  </si>
  <si>
    <t>Lateral</t>
  </si>
  <si>
    <t>CS</t>
  </si>
  <si>
    <t>Primary</t>
  </si>
  <si>
    <t>Cast</t>
  </si>
  <si>
    <t>0: Normal</t>
  </si>
  <si>
    <t>Grade 1A</t>
  </si>
  <si>
    <t>Y</t>
  </si>
  <si>
    <t>Ex-Smoker</t>
  </si>
  <si>
    <t>Right</t>
  </si>
  <si>
    <t>Closed</t>
  </si>
  <si>
    <t>Type 2</t>
  </si>
  <si>
    <t>B</t>
  </si>
  <si>
    <t>PS</t>
  </si>
  <si>
    <t>Revision</t>
  </si>
  <si>
    <t>Suture anchor</t>
  </si>
  <si>
    <t>Plate</t>
  </si>
  <si>
    <t>Tight rope</t>
  </si>
  <si>
    <t>Boot</t>
  </si>
  <si>
    <t>1: Questionable</t>
  </si>
  <si>
    <t>Grade 1B</t>
  </si>
  <si>
    <t>N</t>
  </si>
  <si>
    <t>Never</t>
  </si>
  <si>
    <t>Definitive</t>
  </si>
  <si>
    <t>Type 3</t>
  </si>
  <si>
    <t>C</t>
  </si>
  <si>
    <t>AS</t>
  </si>
  <si>
    <t>Screw</t>
  </si>
  <si>
    <t>1 Screw</t>
  </si>
  <si>
    <t>1x screw</t>
  </si>
  <si>
    <t>2: Mild</t>
  </si>
  <si>
    <t>Grade 2A</t>
  </si>
  <si>
    <t>D</t>
  </si>
  <si>
    <t>V</t>
  </si>
  <si>
    <t>2+ Screws</t>
  </si>
  <si>
    <t>2x screws</t>
  </si>
  <si>
    <t>3: Moderate</t>
  </si>
  <si>
    <t>Grade 2B</t>
  </si>
  <si>
    <t>Screw + tightrope</t>
  </si>
  <si>
    <t>4: Severe</t>
  </si>
  <si>
    <t>Grade 3A</t>
  </si>
  <si>
    <t>Medial Posteromedial</t>
  </si>
  <si>
    <t>SS</t>
  </si>
  <si>
    <t>Grade 3B</t>
  </si>
  <si>
    <t>IV</t>
  </si>
  <si>
    <t>Grade 4</t>
  </si>
  <si>
    <t>Grade 5</t>
  </si>
  <si>
    <t>Ethnicity</t>
  </si>
  <si>
    <t>A - White - British</t>
  </si>
  <si>
    <t>B - White - Irish</t>
  </si>
  <si>
    <t>C - White - Any Other White Background</t>
  </si>
  <si>
    <t>D - Mixed - White &amp; Black Caribbean</t>
  </si>
  <si>
    <t>E - Mixed - White &amp; Black African</t>
  </si>
  <si>
    <t>F - Mixed - White &amp; Asian</t>
  </si>
  <si>
    <t>G - Mixed - Any Other Mixed Background</t>
  </si>
  <si>
    <t>H - Asian - Indian</t>
  </si>
  <si>
    <t>J - Asian - Pakistani</t>
  </si>
  <si>
    <t>K - Asian - Bangladeshi</t>
  </si>
  <si>
    <t>L - Asian - Any other Asian Background</t>
  </si>
  <si>
    <t>M - Black - Caribbean</t>
  </si>
  <si>
    <t>N - Black - African</t>
  </si>
  <si>
    <t>P - Black - Any Other Black Background</t>
  </si>
  <si>
    <t>R - Other - Chinese</t>
  </si>
  <si>
    <t>S - Other - Any Other Ethnic Group</t>
  </si>
  <si>
    <t>Z - Not Stated</t>
  </si>
  <si>
    <t>Sex</t>
  </si>
  <si>
    <t>M</t>
  </si>
  <si>
    <t>F</t>
  </si>
  <si>
    <r>
      <t xml:space="preserve">Sex
</t>
    </r>
    <r>
      <rPr>
        <b/>
        <i/>
        <sz val="11"/>
        <rFont val="Aptos Narrow"/>
        <family val="2"/>
        <scheme val="minor"/>
      </rPr>
      <t>(M/F)</t>
    </r>
  </si>
  <si>
    <t>Trust ID</t>
  </si>
  <si>
    <t>Energy Level</t>
  </si>
  <si>
    <t>High</t>
  </si>
  <si>
    <t>Low</t>
  </si>
  <si>
    <t>Hawkins Classification</t>
  </si>
  <si>
    <t>Sneppen Classification</t>
  </si>
  <si>
    <t>Type 4</t>
  </si>
  <si>
    <t>E</t>
  </si>
  <si>
    <t>Comminution?</t>
  </si>
  <si>
    <t>Both</t>
  </si>
  <si>
    <t>Initial Stabilisation</t>
  </si>
  <si>
    <t>Ex-Fix</t>
  </si>
  <si>
    <t>Definitive Mx</t>
  </si>
  <si>
    <t>Conservative</t>
  </si>
  <si>
    <t>Surgical</t>
  </si>
  <si>
    <t>NCEPOD</t>
  </si>
  <si>
    <t>Elective</t>
  </si>
  <si>
    <t>Immediate</t>
  </si>
  <si>
    <t>Urgent</t>
  </si>
  <si>
    <t>Expedited</t>
  </si>
  <si>
    <t>Hospital Type</t>
  </si>
  <si>
    <t>DGH</t>
  </si>
  <si>
    <t>MTC</t>
  </si>
  <si>
    <t>TU</t>
  </si>
  <si>
    <t>Grade</t>
  </si>
  <si>
    <t>Consultant</t>
  </si>
  <si>
    <t>Senior (Post-CCT) Fellow</t>
  </si>
  <si>
    <t>SpR</t>
  </si>
  <si>
    <t>Dual</t>
  </si>
  <si>
    <t>Dorsal</t>
  </si>
  <si>
    <t>Transligamentous</t>
  </si>
  <si>
    <t>Post-op WB Status</t>
  </si>
  <si>
    <t>NWB &gt;6</t>
  </si>
  <si>
    <t>Initial Procedure</t>
  </si>
  <si>
    <t xml:space="preserve">Temporising </t>
  </si>
  <si>
    <t>AVN Sclerosis</t>
  </si>
  <si>
    <t>&lt; 1/3</t>
  </si>
  <si>
    <t>1-2/3</t>
  </si>
  <si>
    <t>&gt;2/3</t>
  </si>
  <si>
    <t>Diabetic?
(Y/N)</t>
  </si>
  <si>
    <t>Inflammatory/Rheumatoid arthropathy?
(Y/N)</t>
  </si>
  <si>
    <t>Alcohol excess (more than 14 units/week)?
(Y/N/Unsure)</t>
  </si>
  <si>
    <t>Smoking status?
(Current / Ex / Never/Unsure)</t>
  </si>
  <si>
    <t>IVDU
(Y/N/Unsure)</t>
  </si>
  <si>
    <t>Current corticosteroids use?
(Y/N)</t>
  </si>
  <si>
    <t>High energy (Y/N)</t>
  </si>
  <si>
    <t>Polytrauma? 
(Y/N)</t>
  </si>
  <si>
    <t>Comminution of neck?
(None/Medial/Lateral/Both)</t>
  </si>
  <si>
    <t>Neck fracture with extension into body (Y/N)</t>
  </si>
  <si>
    <t>WB status for all (surgical and conservatively managed)? 
(WB immediately, NWB 2/52, NWB 4/52, NWB 6/52, NWB &gt;6)</t>
  </si>
  <si>
    <t>Yes</t>
  </si>
  <si>
    <t>Unsure</t>
  </si>
  <si>
    <t>Y/N/Unsure</t>
  </si>
  <si>
    <t>Raised BMI &gt; 30?
(Y/N/Unsure)</t>
  </si>
  <si>
    <t>Talar Body Fracture</t>
  </si>
  <si>
    <t>Talar Neck Fracture</t>
  </si>
  <si>
    <t>Associated Injuries</t>
  </si>
  <si>
    <t>Initial Intervention</t>
  </si>
  <si>
    <t>Definitive Management</t>
  </si>
  <si>
    <t>Postero-lateral? (Y/N)</t>
  </si>
  <si>
    <t>Postero-medial? (Y/N)</t>
  </si>
  <si>
    <t>Anterior? (Y/N)</t>
  </si>
  <si>
    <t>Dorsal? (Y/N)</t>
  </si>
  <si>
    <t>Trans-fibular? (Y/N)</t>
  </si>
  <si>
    <t>Percutaneous? (Y/N)</t>
  </si>
  <si>
    <t>Trans-medial malleolus (MM osteotomy)? (Y/N)</t>
  </si>
  <si>
    <t>Lateral? (Y/N)</t>
  </si>
  <si>
    <t>Medial? (Y/N)</t>
  </si>
  <si>
    <t>Surgical Approach(s) Used</t>
  </si>
  <si>
    <t>Implants Used</t>
  </si>
  <si>
    <t>Immobilisation &amp; Weightbearing Status</t>
  </si>
  <si>
    <t>Comminution of neck?</t>
  </si>
  <si>
    <t>Treatment</t>
  </si>
  <si>
    <t>Conservatively</t>
  </si>
  <si>
    <t>Surgically</t>
  </si>
  <si>
    <t>Delayed Presentation</t>
  </si>
  <si>
    <t>3+ days</t>
  </si>
  <si>
    <t>1 day</t>
  </si>
  <si>
    <t>2 days</t>
  </si>
  <si>
    <t>Delayed presentation to ED? 
(No, 1 day, 2 days, 3+ days)</t>
  </si>
  <si>
    <t>Plastics</t>
  </si>
  <si>
    <t>Primary closure</t>
  </si>
  <si>
    <t>Skin graft</t>
  </si>
  <si>
    <t>Free flap</t>
  </si>
  <si>
    <t>Local flap</t>
  </si>
  <si>
    <t>WB immediately</t>
  </si>
  <si>
    <t>NWB 2 weeks</t>
  </si>
  <si>
    <t>NWB 4 weeks</t>
  </si>
  <si>
    <t>NWB 6 weeks</t>
  </si>
  <si>
    <t>Lateral Transligamentous? (Y/N)</t>
  </si>
  <si>
    <t>Details of return to theatre i.e. removal of metalwork, arthroscopy, fusion, other (free text) including dates</t>
  </si>
  <si>
    <t>Previous ankle fracture (Y/N)</t>
  </si>
  <si>
    <t>Mechanism of Injury?</t>
  </si>
  <si>
    <t>MOI</t>
  </si>
  <si>
    <t>RTC - In car</t>
  </si>
  <si>
    <t>RTC - Hit by car (Pedestrian/cyclist)</t>
  </si>
  <si>
    <t>Cyclist</t>
  </si>
  <si>
    <t>Climbing / bouldering</t>
  </si>
  <si>
    <t>Sports</t>
  </si>
  <si>
    <t>Fall from height</t>
  </si>
  <si>
    <t>Fall from standing</t>
  </si>
  <si>
    <t>Other - Please add free text</t>
  </si>
  <si>
    <t>Talar body dislocated from ankle joint? (Y/N)</t>
  </si>
  <si>
    <t>Delay Pres</t>
  </si>
  <si>
    <t>Time to reduction</t>
  </si>
  <si>
    <t>6-12 hours</t>
  </si>
  <si>
    <t>12-24 hours</t>
  </si>
  <si>
    <t>More than 24 hours</t>
  </si>
  <si>
    <t>Less than 6 hours</t>
  </si>
  <si>
    <t>Initial reduction</t>
  </si>
  <si>
    <t>On scene</t>
  </si>
  <si>
    <t>In ED</t>
  </si>
  <si>
    <t>Closed reduction in theatre</t>
  </si>
  <si>
    <t>Open reduction in theatre</t>
  </si>
  <si>
    <t>Initial stabilisation?</t>
  </si>
  <si>
    <t>Initial stabilisation</t>
  </si>
  <si>
    <t>Ex-fix</t>
  </si>
  <si>
    <t>K-wire</t>
  </si>
  <si>
    <t>Internal metal</t>
  </si>
  <si>
    <t>Definitive fx</t>
  </si>
  <si>
    <t>Internal fixation</t>
  </si>
  <si>
    <t>Time to def fx</t>
  </si>
  <si>
    <t>Less than 12 hours</t>
  </si>
  <si>
    <t>1-2 days</t>
  </si>
  <si>
    <t>2-3 days</t>
  </si>
  <si>
    <t>3 days - 1 week</t>
  </si>
  <si>
    <t>1-2 weeks</t>
  </si>
  <si>
    <t>More than 2 weeks</t>
  </si>
  <si>
    <t>N/A</t>
  </si>
  <si>
    <t>If there was an open injury, how was it closed? 
(primary closure, skin graft, local flap, free flap, N/A)</t>
  </si>
  <si>
    <t>PA screw(s)?
(1/2/3+/No)</t>
  </si>
  <si>
    <t>Screws</t>
  </si>
  <si>
    <t>3+</t>
  </si>
  <si>
    <t>Plate Choice</t>
  </si>
  <si>
    <t>1/3 tubular plate</t>
  </si>
  <si>
    <t>Locking plate</t>
  </si>
  <si>
    <t>Collapase</t>
  </si>
  <si>
    <t>Minor</t>
  </si>
  <si>
    <t>Moderate</t>
  </si>
  <si>
    <t>Severe</t>
  </si>
  <si>
    <t>Infection</t>
  </si>
  <si>
    <t>Wound</t>
  </si>
  <si>
    <t>Superficial</t>
  </si>
  <si>
    <t xml:space="preserve">Deep requiring antibiotics </t>
  </si>
  <si>
    <t>Deep requiring surgery</t>
  </si>
  <si>
    <t>Yes - requiring dressing management</t>
  </si>
  <si>
    <t>Yes - requiring surgery</t>
  </si>
  <si>
    <t>Post-operative Wound Infection?</t>
  </si>
  <si>
    <t>Post-operative Wound Breakdown?</t>
  </si>
  <si>
    <t>Time to definitive fixation?</t>
  </si>
  <si>
    <t>Ass. Ipsi</t>
  </si>
  <si>
    <t>Displaced &gt;2mm</t>
  </si>
  <si>
    <t>Undisplaced</t>
  </si>
  <si>
    <t>Associated ipsilateral fracture of fibula?
(No/Undisplaced/Displaced &gt;2mm)</t>
  </si>
  <si>
    <t>Associated ipsilateral fracture of medial malleolus?
(No/Undisplaced/Displaced &gt;2mm)</t>
  </si>
  <si>
    <t>Associated ipsilateral pilon/plafond fracture?
(No/Undisplaced/Displaced &gt;2mm)</t>
  </si>
  <si>
    <t>Associated ipsilateral fracture of the navicular?
(No/Undisplaced/Displaced &gt;2mm)</t>
  </si>
  <si>
    <t>Associated ipsilateral fracture of the cuboid?
(No/Undisplaced/Displaced &gt;2mm)</t>
  </si>
  <si>
    <t>Previous talar fracture?
(Y/N)</t>
  </si>
  <si>
    <t>MOI - Free Text (If other)</t>
  </si>
  <si>
    <t>Open fracture? (Y/N)</t>
  </si>
  <si>
    <t>Talar head dislocated from talo-navicular joint? (Y/N)</t>
  </si>
  <si>
    <t>Seperation Neck-Body</t>
  </si>
  <si>
    <t>&lt;2mm</t>
  </si>
  <si>
    <t>2 - 5mm</t>
  </si>
  <si>
    <t>&gt;5 mm</t>
  </si>
  <si>
    <t>Talar body rotated more than 90 degrees in any plane? (Y/N)</t>
  </si>
  <si>
    <t>Main talar body fragment dislocated from ankle joint? (Y/N)</t>
  </si>
  <si>
    <t>Separation of neck and body fragments?</t>
  </si>
  <si>
    <t>Separation of fragments?</t>
  </si>
  <si>
    <t>Initial reduction location?</t>
  </si>
  <si>
    <t>Non-surgical - Cast</t>
  </si>
  <si>
    <t>Non-surgical - Boot</t>
  </si>
  <si>
    <t>Is senior surgeon a Foot and ankle specialist or fellowship trained trauma surgeon?
(Y/N)</t>
  </si>
  <si>
    <t>AP screw(s)?
(1/2/3+/No)</t>
  </si>
  <si>
    <t>Medial plate?
(1/3 tubular/locking/None)</t>
  </si>
  <si>
    <t>Lateral plate?
(1/3 tubular/locking/None)</t>
  </si>
  <si>
    <t>Union?</t>
  </si>
  <si>
    <t>Partial union</t>
  </si>
  <si>
    <t>Non-union</t>
  </si>
  <si>
    <t>Complete union</t>
  </si>
  <si>
    <t>No union</t>
  </si>
  <si>
    <t>Extent of union on final imaging? (No union / Partial union / Complete union)</t>
  </si>
  <si>
    <t>Speed of union? (Healed in less than 4 months /  delayed union / non-union)</t>
  </si>
  <si>
    <t>Speed of union</t>
  </si>
  <si>
    <t>Healed in less than 4 months</t>
  </si>
  <si>
    <t>Delayed union</t>
  </si>
  <si>
    <t>AVN sclerosis of talar body on final imaging? 
(None / &lt;1/3 / 1-2/3 / &gt;2/3)</t>
  </si>
  <si>
    <t>AVN - collapse on final imaging?
(None/Minor/Moderate/Severe)</t>
  </si>
  <si>
    <t>Clinical follow up duration in months (autocalculate from date of final appt)</t>
  </si>
  <si>
    <t>Radiographic follow up duration in months (autocalculate from date of final imaging)</t>
  </si>
  <si>
    <t>DOB 
(dd/mm/yyyy)</t>
  </si>
  <si>
    <t>DOI 
(dd/mm/yyyy)</t>
  </si>
  <si>
    <t>Date of presentation to ED
(dd/mm/yyyy)</t>
  </si>
  <si>
    <t>Time of presentation to ED
(24hr format; hh:mm)</t>
  </si>
  <si>
    <t>Date of final follow up appointment 
(dd/mm/yyyy)</t>
  </si>
  <si>
    <t>Date of final imaging? 
(dd/mm/yyyy)</t>
  </si>
  <si>
    <t>No Separation</t>
  </si>
  <si>
    <t>Associated Calc</t>
  </si>
  <si>
    <t>Anterior process - Minimal displacement</t>
  </si>
  <si>
    <t>Anterior process - Displaced &gt;2mm</t>
  </si>
  <si>
    <t>Body fracture - Minimal displacement</t>
  </si>
  <si>
    <t>Body fracture - Displaced &gt;2mm</t>
  </si>
  <si>
    <t>Tongue type - Minimal displacement</t>
  </si>
  <si>
    <t>Tongue type - Displaced &gt;2mm</t>
  </si>
  <si>
    <t>Age
(Years)</t>
  </si>
  <si>
    <t>If there was an arterial injury, was this repaired? (Y/N/NA)</t>
  </si>
  <si>
    <t>Associated ipsilateral fracture of the calcaneus?
(No / Anterior process - Minimal displacement / Anterior process - Displaced &gt;2mm / Body fracture - Minimal displacement / Body fracture - Displaced &gt;2mm / Tongue type - Minimal displacement / Tongue type - Displaced &gt;2mm)</t>
  </si>
  <si>
    <t>Sneppen Classification
(A - F)</t>
  </si>
  <si>
    <t>Hawkins classification (neck)
(Type 1 - 4)</t>
  </si>
  <si>
    <t>Manchester University NHS Foundation Trust</t>
  </si>
  <si>
    <t>d-002</t>
  </si>
  <si>
    <t>St George’s University Hospital</t>
  </si>
  <si>
    <t>d-003</t>
  </si>
  <si>
    <t>North Bristol NHS Trust</t>
  </si>
  <si>
    <t>d-004</t>
  </si>
  <si>
    <t>Northumbria Healthcare NHS Foundation Trust</t>
  </si>
  <si>
    <t>d-005</t>
  </si>
  <si>
    <t>Aneurin Bevan University Health Board</t>
  </si>
  <si>
    <t>d-006</t>
  </si>
  <si>
    <t>Norfolk and Norwich University Hospitals NHS Foundation Trust</t>
  </si>
  <si>
    <t>d-007</t>
  </si>
  <si>
    <t xml:space="preserve">George Eliot Hospital </t>
  </si>
  <si>
    <t>d-008</t>
  </si>
  <si>
    <t>Betsi Cadwaladr University Health Board</t>
  </si>
  <si>
    <t>d-009</t>
  </si>
  <si>
    <t>East Kent University Hospitals NHS Trust</t>
  </si>
  <si>
    <t>d-010</t>
  </si>
  <si>
    <t>University Hospitals North Midlands</t>
  </si>
  <si>
    <t>d-011</t>
  </si>
  <si>
    <t xml:space="preserve">Oxford University Hospitals </t>
  </si>
  <si>
    <t>d-012</t>
  </si>
  <si>
    <t>Worcestershire Acute Hospitals NHS Trust</t>
  </si>
  <si>
    <t>d-013</t>
  </si>
  <si>
    <t xml:space="preserve">University Hospital Lewisham  </t>
  </si>
  <si>
    <t>d-014</t>
  </si>
  <si>
    <t>d-018</t>
  </si>
  <si>
    <t>Calderdale &amp; Huddersfield NHS Foundation Trust</t>
  </si>
  <si>
    <t>d-019</t>
  </si>
  <si>
    <t>University Hospitals Birmingham</t>
  </si>
  <si>
    <t>d-020</t>
  </si>
  <si>
    <t>South Tees NHS Foundation Trust</t>
  </si>
  <si>
    <t>d-021</t>
  </si>
  <si>
    <t>Sheffield Teaching Hospitals</t>
  </si>
  <si>
    <t>d-022</t>
  </si>
  <si>
    <t>Hampshire Hospitals NHS Foundation Trust</t>
  </si>
  <si>
    <t>d-023</t>
  </si>
  <si>
    <t xml:space="preserve">Dartford and Gravesham NHS Trust </t>
  </si>
  <si>
    <t>d-024</t>
  </si>
  <si>
    <t>Sandwell and West Birmingham NHS Trust</t>
  </si>
  <si>
    <t>d-025</t>
  </si>
  <si>
    <t>University Hospitals Sussex NHS Trust</t>
  </si>
  <si>
    <t>d-026</t>
  </si>
  <si>
    <t>Dorset County Hospital NHSFT</t>
  </si>
  <si>
    <t>d-027</t>
  </si>
  <si>
    <t>Countess of Chester Hospital NHS Foundation Trust</t>
  </si>
  <si>
    <t>d-029</t>
  </si>
  <si>
    <t>Bolton NHS Foundation Trust</t>
  </si>
  <si>
    <t>d-030</t>
  </si>
  <si>
    <t>Barts Health NHS Trust</t>
  </si>
  <si>
    <t>d-031</t>
  </si>
  <si>
    <t xml:space="preserve">Wye Valley NHS Trust </t>
  </si>
  <si>
    <t>d-032</t>
  </si>
  <si>
    <t>Belfast Health and Social Care Trust</t>
  </si>
  <si>
    <t>d-034</t>
  </si>
  <si>
    <t>Salford Royal NHS Foundation Trust</t>
  </si>
  <si>
    <t>d-035</t>
  </si>
  <si>
    <t>The Rotherham NHS Foundation Trust</t>
  </si>
  <si>
    <t>d-036</t>
  </si>
  <si>
    <t>Epsom and St Helier University Hospitals NHS Trust</t>
  </si>
  <si>
    <t>d-015</t>
  </si>
  <si>
    <t>East Suffolk and North Essex NHS Foundation Trust</t>
  </si>
  <si>
    <t>d-016</t>
  </si>
  <si>
    <t>Great Western Hospital NHS Foundation Trust</t>
  </si>
  <si>
    <t>d-017</t>
  </si>
  <si>
    <t>Cardiff and Vale University Health Board</t>
  </si>
  <si>
    <t>d-028</t>
  </si>
  <si>
    <t>Blackpool teaching hospitals NHS Trust</t>
  </si>
  <si>
    <t>d-033</t>
  </si>
  <si>
    <t>Milton Keynes University Hospital NHS Foundation Trust</t>
  </si>
  <si>
    <t>d-037</t>
  </si>
  <si>
    <t>NHS Trust Name</t>
  </si>
  <si>
    <t>d-xxx</t>
  </si>
  <si>
    <t>Definitive management?
(Non-surgical (cast or boot) / Ex-fix / Internal fixation)</t>
  </si>
  <si>
    <t>Cambridge University Hospital NHS Foundation Trust</t>
  </si>
  <si>
    <t>d-039</t>
  </si>
  <si>
    <t>County Durham and Darlington NHS Trust</t>
  </si>
  <si>
    <t>d-045</t>
  </si>
  <si>
    <t>Kings College NHS Foundation Trust</t>
  </si>
  <si>
    <t>d-038</t>
  </si>
  <si>
    <t>Mersey &amp; West Lancashire Teaching Hospitals NHS Trust</t>
  </si>
  <si>
    <t>Mid Yorkshire Teaching NHS Trust</t>
  </si>
  <si>
    <t>d-040</t>
  </si>
  <si>
    <t>NHS Dumfries and Galloway</t>
  </si>
  <si>
    <t>d-044</t>
  </si>
  <si>
    <t>NHS Tayside</t>
  </si>
  <si>
    <t>d-041</t>
  </si>
  <si>
    <t>Shrewsbury and Telford Hospital NHS Trust</t>
  </si>
  <si>
    <t>d-042</t>
  </si>
  <si>
    <t>Stockport NHS Foundation Trust</t>
  </si>
  <si>
    <t>d-043</t>
  </si>
  <si>
    <t>Wrightington, Wigan and Leigh NHS Foundation Trust</t>
  </si>
  <si>
    <t>d-046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</si>
</sst>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4" fontId="0" fillId="0" borderId="0" xfId="0" applyNumberFormat="1"/>
    <xf numFmtId="49" fontId="0" fillId="0" borderId="0" xfId="0" applyNumberFormat="1"/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left" vertical="center" wrapText="1"/>
    </xf>
    <xf numFmtId="20" fontId="0" fillId="0" borderId="0" xfId="0" applyNumberFormat="1"/>
    <xf numFmtId="2" fontId="0" fillId="0" borderId="0" xfId="0" applyNumberFormat="1"/>
    <xf numFmtId="0" fontId="13" fillId="0" borderId="0" xfId="0" applyFont="1"/>
    <xf numFmtId="0" fontId="14" fillId="0" borderId="0" xfId="0" applyFont="1"/>
    <xf numFmtId="0" fontId="7" fillId="0" borderId="0" xfId="0" applyFont="1"/>
    <xf numFmtId="0" fontId="3" fillId="8" borderId="2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t-network.co.uk/projects/fact-1-informatio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45720</xdr:rowOff>
    </xdr:from>
    <xdr:to>
      <xdr:col>23</xdr:col>
      <xdr:colOff>83820</xdr:colOff>
      <xdr:row>25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AC11C-C4C2-4EEC-8AE8-EEC1868AC511}"/>
            </a:ext>
          </a:extLst>
        </xdr:cNvPr>
        <xdr:cNvSpPr/>
      </xdr:nvSpPr>
      <xdr:spPr>
        <a:xfrm>
          <a:off x="152400" y="45720"/>
          <a:ext cx="13776960" cy="452628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100" b="1">
              <a:solidFill>
                <a:schemeClr val="tx1"/>
              </a:solidFill>
            </a:rPr>
            <a:t>FACT-1 Data Collection Sheet</a:t>
          </a:r>
        </a:p>
        <a:p>
          <a:pPr algn="l"/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>
              <a:solidFill>
                <a:schemeClr val="tx1"/>
              </a:solidFill>
            </a:rPr>
            <a:t>Thank you</a:t>
          </a:r>
          <a:r>
            <a:rPr lang="en-GB" sz="1100" baseline="0">
              <a:solidFill>
                <a:schemeClr val="tx1"/>
              </a:solidFill>
            </a:rPr>
            <a:t> very much for agreeing to be a part of FACT-1.</a:t>
          </a:r>
          <a:endParaRPr lang="en-GB" sz="1100">
            <a:solidFill>
              <a:schemeClr val="tx1"/>
            </a:solidFill>
          </a:endParaRPr>
        </a:p>
        <a:p>
          <a:pPr algn="l"/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>
              <a:solidFill>
                <a:schemeClr val="tx1"/>
              </a:solidFill>
            </a:rPr>
            <a:t>Please review the study information available on this page: </a:t>
          </a:r>
          <a:r>
            <a:rPr lang="en-GB" sz="1100" b="1">
              <a:solidFill>
                <a:schemeClr val="tx1"/>
              </a:solidFill>
            </a:rPr>
            <a:t>https://www.fact-network.co.uk/projects/fact-1-information/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Please complete the Data Collection Sheet for all patients which meet the study inclusion criteria.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You will find your unique Trust ID in the "Trust ID" sheet below.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Please make sure you save two copies of this file, one for your records with the local hospital ID and a second pseudonymised copy (whereby columns A, C and D have been deleted). Please watch the video for how to do this.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Please upload your pseudonymised data collection sheet via the webpage above.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Many thanks,</a:t>
          </a:r>
        </a:p>
        <a:p>
          <a:pPr algn="l"/>
          <a:endParaRPr lang="en-GB" sz="1100" baseline="0">
            <a:solidFill>
              <a:schemeClr val="tx1"/>
            </a:solidFill>
          </a:endParaRPr>
        </a:p>
        <a:p>
          <a:pPr algn="l"/>
          <a:r>
            <a:rPr lang="en-GB" sz="1100" baseline="0">
              <a:solidFill>
                <a:schemeClr val="tx1"/>
              </a:solidFill>
            </a:rPr>
            <a:t>FACT-1 Study Team</a:t>
          </a:r>
          <a:endParaRPr lang="en-GB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0720-AA6A-476A-8F16-C2F7C32268CA}">
  <dimension ref="A1"/>
  <sheetViews>
    <sheetView showGridLines="0" showRowColHeaders="0" tabSelected="1" workbookViewId="0">
      <selection activeCell="E27" sqref="E27"/>
    </sheetView>
  </sheetViews>
  <sheetFormatPr defaultColWidth="8.6640625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C109-A9AB-4ED5-A2B3-18A8B3EF5A23}">
  <dimension ref="A1:CO102"/>
  <sheetViews>
    <sheetView topLeftCell="A2" zoomScaleNormal="100" workbookViewId="0">
      <selection activeCell="A2" sqref="A2"/>
    </sheetView>
  </sheetViews>
  <sheetFormatPr defaultRowHeight="14.4" x14ac:dyDescent="0.3"/>
  <cols>
    <col min="1" max="1" width="10.109375" bestFit="1" customWidth="1"/>
    <col min="2" max="2" width="7.77734375" bestFit="1" customWidth="1"/>
    <col min="3" max="3" width="10" bestFit="1" customWidth="1"/>
    <col min="4" max="4" width="12.88671875" customWidth="1"/>
    <col min="5" max="5" width="17.44140625" customWidth="1"/>
    <col min="6" max="6" width="5.6640625" customWidth="1"/>
    <col min="7" max="7" width="6.88671875" customWidth="1"/>
    <col min="8" max="8" width="9.33203125" customWidth="1"/>
    <col min="9" max="9" width="11.33203125" customWidth="1"/>
    <col min="10" max="10" width="12" customWidth="1"/>
    <col min="11" max="11" width="9.5546875" customWidth="1"/>
    <col min="12" max="12" width="13.109375" customWidth="1"/>
    <col min="13" max="13" width="10.6640625" customWidth="1"/>
    <col min="14" max="14" width="13.6640625" customWidth="1"/>
    <col min="15" max="15" width="12.88671875" customWidth="1"/>
    <col min="16" max="16" width="12.77734375" customWidth="1"/>
    <col min="17" max="17" width="13.21875" customWidth="1"/>
    <col min="18" max="18" width="6.109375" customWidth="1"/>
    <col min="19" max="20" width="9.109375" customWidth="1"/>
    <col min="21" max="21" width="10.6640625" customWidth="1"/>
    <col min="22" max="22" width="13" customWidth="1"/>
    <col min="23" max="23" width="4.6640625" customWidth="1"/>
    <col min="24" max="26" width="12.44140625" customWidth="1"/>
    <col min="27" max="28" width="11.6640625" customWidth="1"/>
    <col min="29" max="29" width="7" customWidth="1"/>
    <col min="30" max="30" width="7.33203125" customWidth="1"/>
    <col min="31" max="31" width="12.6640625" customWidth="1"/>
    <col min="32" max="32" width="13.109375" customWidth="1"/>
    <col min="33" max="33" width="9.88671875" customWidth="1"/>
    <col min="34" max="34" width="12.77734375" customWidth="1"/>
    <col min="35" max="36" width="9.88671875" customWidth="1"/>
    <col min="37" max="37" width="11" customWidth="1"/>
    <col min="38" max="38" width="12.44140625" customWidth="1"/>
    <col min="39" max="39" width="12.77734375" bestFit="1" customWidth="1"/>
    <col min="40" max="40" width="15.6640625" bestFit="1" customWidth="1"/>
    <col min="41" max="46" width="15.77734375" customWidth="1"/>
    <col min="47" max="47" width="15" customWidth="1"/>
    <col min="48" max="48" width="13.109375" customWidth="1"/>
    <col min="49" max="49" width="12.33203125" customWidth="1"/>
    <col min="50" max="50" width="13.21875" customWidth="1"/>
    <col min="51" max="52" width="11.6640625" customWidth="1"/>
    <col min="53" max="53" width="13" customWidth="1"/>
    <col min="54" max="54" width="10.88671875" customWidth="1"/>
    <col min="55" max="55" width="13.109375" customWidth="1"/>
    <col min="56" max="56" width="9.6640625" customWidth="1"/>
    <col min="57" max="57" width="12.77734375" customWidth="1"/>
    <col min="58" max="58" width="16.44140625" customWidth="1"/>
    <col min="59" max="59" width="13.5546875" customWidth="1"/>
    <col min="60" max="60" width="17.33203125" customWidth="1"/>
    <col min="61" max="61" width="13" customWidth="1"/>
    <col min="62" max="66" width="15.5546875" customWidth="1"/>
    <col min="67" max="67" width="17.33203125" customWidth="1"/>
    <col min="68" max="71" width="15.5546875" customWidth="1"/>
    <col min="72" max="73" width="12.109375" bestFit="1" customWidth="1"/>
    <col min="74" max="75" width="15.77734375" customWidth="1"/>
    <col min="76" max="76" width="15" customWidth="1"/>
    <col min="77" max="77" width="19" customWidth="1"/>
    <col min="78" max="85" width="13.33203125" customWidth="1"/>
    <col min="86" max="86" width="22.21875" customWidth="1"/>
    <col min="87" max="89" width="13.33203125" customWidth="1"/>
    <col min="90" max="90" width="11.88671875" customWidth="1"/>
  </cols>
  <sheetData>
    <row r="1" spans="1:93" ht="42" customHeight="1" thickBot="1" x14ac:dyDescent="0.35">
      <c r="A1" s="42" t="s">
        <v>2</v>
      </c>
      <c r="B1" s="43"/>
      <c r="C1" s="43"/>
      <c r="D1" s="44"/>
      <c r="E1" s="45" t="s">
        <v>1</v>
      </c>
      <c r="F1" s="46"/>
      <c r="G1" s="46"/>
      <c r="H1" s="46"/>
      <c r="I1" s="46"/>
      <c r="J1" s="46"/>
      <c r="K1" s="47" t="s">
        <v>8</v>
      </c>
      <c r="L1" s="48"/>
      <c r="M1" s="48"/>
      <c r="N1" s="48"/>
      <c r="O1" s="48"/>
      <c r="P1" s="48"/>
      <c r="Q1" s="48"/>
      <c r="R1" s="48"/>
      <c r="S1" s="48"/>
      <c r="T1" s="48"/>
      <c r="U1" s="48"/>
      <c r="V1" s="40" t="s">
        <v>11</v>
      </c>
      <c r="W1" s="41"/>
      <c r="X1" s="41"/>
      <c r="Y1" s="41"/>
      <c r="Z1" s="41"/>
      <c r="AA1" s="41"/>
      <c r="AB1" s="41"/>
      <c r="AC1" s="41"/>
      <c r="AD1" s="49"/>
      <c r="AE1" s="50" t="s">
        <v>170</v>
      </c>
      <c r="AF1" s="50"/>
      <c r="AG1" s="50"/>
      <c r="AH1" s="50"/>
      <c r="AI1" s="50"/>
      <c r="AJ1" s="50"/>
      <c r="AK1" s="50"/>
      <c r="AL1" s="40" t="s">
        <v>169</v>
      </c>
      <c r="AM1" s="41"/>
      <c r="AN1" s="41"/>
      <c r="AO1" s="40" t="s">
        <v>171</v>
      </c>
      <c r="AP1" s="41"/>
      <c r="AQ1" s="41"/>
      <c r="AR1" s="41"/>
      <c r="AS1" s="41"/>
      <c r="AT1" s="41"/>
      <c r="AU1" s="31" t="s">
        <v>172</v>
      </c>
      <c r="AV1" s="31"/>
      <c r="AW1" s="31"/>
      <c r="AX1" s="31"/>
      <c r="AY1" s="31"/>
      <c r="AZ1" s="31"/>
      <c r="BA1" s="31"/>
      <c r="BB1" s="38" t="s">
        <v>173</v>
      </c>
      <c r="BC1" s="38"/>
      <c r="BD1" s="38"/>
      <c r="BE1" s="38"/>
      <c r="BF1" s="38"/>
      <c r="BG1" s="38"/>
      <c r="BH1" s="39"/>
      <c r="BI1" s="30" t="s">
        <v>183</v>
      </c>
      <c r="BJ1" s="31"/>
      <c r="BK1" s="31"/>
      <c r="BL1" s="31"/>
      <c r="BM1" s="31"/>
      <c r="BN1" s="31"/>
      <c r="BO1" s="31"/>
      <c r="BP1" s="31"/>
      <c r="BQ1" s="31"/>
      <c r="BR1" s="31"/>
      <c r="BS1" s="32"/>
      <c r="BT1" s="30" t="s">
        <v>184</v>
      </c>
      <c r="BU1" s="31"/>
      <c r="BV1" s="31"/>
      <c r="BW1" s="32"/>
      <c r="BX1" s="33" t="s">
        <v>185</v>
      </c>
      <c r="BY1" s="34"/>
      <c r="BZ1" s="35" t="s">
        <v>5</v>
      </c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7"/>
      <c r="CM1" s="37"/>
      <c r="CN1" s="37"/>
      <c r="CO1" s="37"/>
    </row>
    <row r="2" spans="1:93" ht="288.60000000000002" thickBot="1" x14ac:dyDescent="0.35">
      <c r="A2" s="1" t="s">
        <v>0</v>
      </c>
      <c r="B2" s="4" t="s">
        <v>115</v>
      </c>
      <c r="C2" s="4" t="s">
        <v>4</v>
      </c>
      <c r="D2" s="5" t="s">
        <v>306</v>
      </c>
      <c r="E2" s="2" t="s">
        <v>3</v>
      </c>
      <c r="F2" s="3" t="s">
        <v>114</v>
      </c>
      <c r="G2" s="3" t="s">
        <v>320</v>
      </c>
      <c r="H2" s="3" t="s">
        <v>93</v>
      </c>
      <c r="I2" s="3" t="s">
        <v>6</v>
      </c>
      <c r="J2" s="3" t="s">
        <v>7</v>
      </c>
      <c r="K2" s="19" t="s">
        <v>154</v>
      </c>
      <c r="L2" s="20" t="s">
        <v>155</v>
      </c>
      <c r="M2" s="20" t="s">
        <v>157</v>
      </c>
      <c r="N2" s="20" t="s">
        <v>159</v>
      </c>
      <c r="O2" s="20" t="s">
        <v>156</v>
      </c>
      <c r="P2" s="20" t="s">
        <v>168</v>
      </c>
      <c r="Q2" s="21" t="s">
        <v>158</v>
      </c>
      <c r="R2" s="21" t="s">
        <v>9</v>
      </c>
      <c r="S2" s="20" t="s">
        <v>273</v>
      </c>
      <c r="T2" s="20" t="s">
        <v>206</v>
      </c>
      <c r="U2" s="20" t="s">
        <v>10</v>
      </c>
      <c r="V2" s="5" t="s">
        <v>307</v>
      </c>
      <c r="W2" s="6" t="s">
        <v>12</v>
      </c>
      <c r="X2" s="6" t="s">
        <v>207</v>
      </c>
      <c r="Y2" s="6" t="s">
        <v>274</v>
      </c>
      <c r="Z2" s="6" t="s">
        <v>160</v>
      </c>
      <c r="AA2" s="6" t="s">
        <v>161</v>
      </c>
      <c r="AB2" s="6" t="s">
        <v>275</v>
      </c>
      <c r="AC2" s="6" t="s">
        <v>13</v>
      </c>
      <c r="AD2" s="7" t="s">
        <v>14</v>
      </c>
      <c r="AE2" s="6" t="s">
        <v>324</v>
      </c>
      <c r="AF2" s="6" t="s">
        <v>162</v>
      </c>
      <c r="AG2" s="6" t="s">
        <v>163</v>
      </c>
      <c r="AH2" s="6" t="s">
        <v>283</v>
      </c>
      <c r="AI2" s="6" t="s">
        <v>281</v>
      </c>
      <c r="AJ2" s="6" t="s">
        <v>276</v>
      </c>
      <c r="AK2" s="6" t="s">
        <v>217</v>
      </c>
      <c r="AL2" s="5" t="s">
        <v>323</v>
      </c>
      <c r="AM2" s="6" t="s">
        <v>284</v>
      </c>
      <c r="AN2" s="6" t="s">
        <v>282</v>
      </c>
      <c r="AO2" s="5" t="s">
        <v>268</v>
      </c>
      <c r="AP2" s="22" t="s">
        <v>269</v>
      </c>
      <c r="AQ2" s="22" t="s">
        <v>270</v>
      </c>
      <c r="AR2" s="22" t="s">
        <v>271</v>
      </c>
      <c r="AS2" s="22" t="s">
        <v>272</v>
      </c>
      <c r="AT2" s="23" t="s">
        <v>322</v>
      </c>
      <c r="AU2" s="8" t="s">
        <v>16</v>
      </c>
      <c r="AV2" s="8" t="s">
        <v>308</v>
      </c>
      <c r="AW2" s="8" t="s">
        <v>309</v>
      </c>
      <c r="AX2" s="8" t="s">
        <v>194</v>
      </c>
      <c r="AY2" s="8" t="s">
        <v>219</v>
      </c>
      <c r="AZ2" s="8" t="s">
        <v>285</v>
      </c>
      <c r="BA2" s="18" t="s">
        <v>229</v>
      </c>
      <c r="BB2" s="8" t="s">
        <v>16</v>
      </c>
      <c r="BC2" s="8" t="s">
        <v>398</v>
      </c>
      <c r="BD2" s="8" t="s">
        <v>264</v>
      </c>
      <c r="BE2" s="8" t="s">
        <v>17</v>
      </c>
      <c r="BF2" s="8" t="s">
        <v>288</v>
      </c>
      <c r="BG2" s="8" t="s">
        <v>321</v>
      </c>
      <c r="BH2" s="18" t="s">
        <v>244</v>
      </c>
      <c r="BI2" s="17" t="s">
        <v>15</v>
      </c>
      <c r="BJ2" s="8" t="s">
        <v>181</v>
      </c>
      <c r="BK2" s="8" t="s">
        <v>182</v>
      </c>
      <c r="BL2" s="8" t="s">
        <v>174</v>
      </c>
      <c r="BM2" s="8" t="s">
        <v>175</v>
      </c>
      <c r="BN2" s="8" t="s">
        <v>176</v>
      </c>
      <c r="BO2" s="8" t="s">
        <v>204</v>
      </c>
      <c r="BP2" s="8" t="s">
        <v>177</v>
      </c>
      <c r="BQ2" s="8" t="s">
        <v>178</v>
      </c>
      <c r="BR2" s="8" t="s">
        <v>179</v>
      </c>
      <c r="BS2" s="18" t="s">
        <v>180</v>
      </c>
      <c r="BT2" s="17" t="s">
        <v>245</v>
      </c>
      <c r="BU2" s="8" t="s">
        <v>289</v>
      </c>
      <c r="BV2" s="8" t="s">
        <v>290</v>
      </c>
      <c r="BW2" s="18" t="s">
        <v>291</v>
      </c>
      <c r="BX2" s="8" t="s">
        <v>18</v>
      </c>
      <c r="BY2" s="8" t="s">
        <v>164</v>
      </c>
      <c r="BZ2" s="11" t="s">
        <v>310</v>
      </c>
      <c r="CA2" s="10" t="s">
        <v>311</v>
      </c>
      <c r="CB2" s="24" t="s">
        <v>304</v>
      </c>
      <c r="CC2" s="24" t="s">
        <v>305</v>
      </c>
      <c r="CD2" s="10" t="s">
        <v>262</v>
      </c>
      <c r="CE2" s="10" t="s">
        <v>263</v>
      </c>
      <c r="CF2" s="10" t="s">
        <v>23</v>
      </c>
      <c r="CG2" s="10" t="s">
        <v>22</v>
      </c>
      <c r="CH2" s="10" t="s">
        <v>205</v>
      </c>
      <c r="CI2" s="10" t="s">
        <v>297</v>
      </c>
      <c r="CJ2" s="10" t="s">
        <v>298</v>
      </c>
      <c r="CK2" s="10" t="s">
        <v>302</v>
      </c>
      <c r="CL2" s="10" t="s">
        <v>303</v>
      </c>
      <c r="CM2" s="10" t="s">
        <v>19</v>
      </c>
      <c r="CN2" s="10" t="s">
        <v>20</v>
      </c>
      <c r="CO2" s="9" t="s">
        <v>21</v>
      </c>
    </row>
    <row r="3" spans="1:93" x14ac:dyDescent="0.3">
      <c r="B3" t="s">
        <v>397</v>
      </c>
      <c r="D3" s="15"/>
      <c r="E3" t="str">
        <f>_xlfn.CONCAT("FACT-1-",B3,"-00",ROW()-2)</f>
        <v>FACT-1-d-xxx-001</v>
      </c>
      <c r="G3">
        <f>(V3-D3)/365</f>
        <v>0</v>
      </c>
      <c r="V3" s="15"/>
      <c r="AV3" s="15"/>
      <c r="AW3" s="25"/>
      <c r="BZ3" s="15"/>
      <c r="CA3" s="15"/>
      <c r="CB3" s="26">
        <f t="shared" ref="CB3:CB34" si="0">(BZ3-V3)/(365.25/12)</f>
        <v>0</v>
      </c>
      <c r="CC3" s="26">
        <f t="shared" ref="CC3:CC34" si="1">(CA3-V3)/(365.25/12)</f>
        <v>0</v>
      </c>
    </row>
    <row r="4" spans="1:93" x14ac:dyDescent="0.3">
      <c r="B4" t="s">
        <v>397</v>
      </c>
      <c r="D4" s="15"/>
      <c r="E4" t="str">
        <f t="shared" ref="E4:E67" si="2">_xlfn.CONCAT("FACT-1-",B4,"-00",ROW()-2)</f>
        <v>FACT-1-d-xxx-002</v>
      </c>
      <c r="G4">
        <f t="shared" ref="G4:G67" si="3">(V4-D4)/365</f>
        <v>0</v>
      </c>
      <c r="V4" s="15"/>
      <c r="AV4" s="15"/>
      <c r="AW4" s="25"/>
      <c r="BZ4" s="15"/>
      <c r="CA4" s="15"/>
      <c r="CB4" s="26">
        <f t="shared" si="0"/>
        <v>0</v>
      </c>
      <c r="CC4" s="26">
        <f t="shared" si="1"/>
        <v>0</v>
      </c>
    </row>
    <row r="5" spans="1:93" x14ac:dyDescent="0.3">
      <c r="B5" t="s">
        <v>397</v>
      </c>
      <c r="D5" s="15"/>
      <c r="E5" t="str">
        <f t="shared" si="2"/>
        <v>FACT-1-d-xxx-003</v>
      </c>
      <c r="G5">
        <f t="shared" si="3"/>
        <v>0</v>
      </c>
      <c r="V5" s="15"/>
      <c r="AV5" s="15"/>
      <c r="AW5" s="25"/>
      <c r="BZ5" s="15"/>
      <c r="CA5" s="15"/>
      <c r="CB5" s="26">
        <f t="shared" si="0"/>
        <v>0</v>
      </c>
      <c r="CC5" s="26">
        <f t="shared" si="1"/>
        <v>0</v>
      </c>
    </row>
    <row r="6" spans="1:93" x14ac:dyDescent="0.3">
      <c r="B6" t="s">
        <v>397</v>
      </c>
      <c r="D6" s="15"/>
      <c r="E6" t="str">
        <f t="shared" si="2"/>
        <v>FACT-1-d-xxx-004</v>
      </c>
      <c r="G6">
        <f t="shared" si="3"/>
        <v>0</v>
      </c>
      <c r="V6" s="15"/>
      <c r="AV6" s="15"/>
      <c r="AW6" s="25"/>
      <c r="BZ6" s="15"/>
      <c r="CA6" s="15"/>
      <c r="CB6" s="26">
        <f t="shared" si="0"/>
        <v>0</v>
      </c>
      <c r="CC6" s="26">
        <f t="shared" si="1"/>
        <v>0</v>
      </c>
    </row>
    <row r="7" spans="1:93" x14ac:dyDescent="0.3">
      <c r="B7" t="s">
        <v>397</v>
      </c>
      <c r="D7" s="15"/>
      <c r="E7" t="str">
        <f t="shared" si="2"/>
        <v>FACT-1-d-xxx-005</v>
      </c>
      <c r="G7">
        <f t="shared" si="3"/>
        <v>0</v>
      </c>
      <c r="V7" s="15"/>
      <c r="AV7" s="15"/>
      <c r="AW7" s="25"/>
      <c r="BZ7" s="15"/>
      <c r="CA7" s="15"/>
      <c r="CB7" s="26">
        <f t="shared" si="0"/>
        <v>0</v>
      </c>
      <c r="CC7" s="26">
        <f t="shared" si="1"/>
        <v>0</v>
      </c>
    </row>
    <row r="8" spans="1:93" x14ac:dyDescent="0.3">
      <c r="B8" t="s">
        <v>397</v>
      </c>
      <c r="D8" s="15"/>
      <c r="E8" t="str">
        <f t="shared" si="2"/>
        <v>FACT-1-d-xxx-006</v>
      </c>
      <c r="G8">
        <f t="shared" si="3"/>
        <v>0</v>
      </c>
      <c r="V8" s="15"/>
      <c r="AV8" s="15"/>
      <c r="AW8" s="25"/>
      <c r="BZ8" s="15"/>
      <c r="CA8" s="15"/>
      <c r="CB8" s="26">
        <f t="shared" si="0"/>
        <v>0</v>
      </c>
      <c r="CC8" s="26">
        <f t="shared" si="1"/>
        <v>0</v>
      </c>
    </row>
    <row r="9" spans="1:93" x14ac:dyDescent="0.3">
      <c r="B9" t="s">
        <v>397</v>
      </c>
      <c r="D9" s="15"/>
      <c r="E9" t="str">
        <f t="shared" si="2"/>
        <v>FACT-1-d-xxx-007</v>
      </c>
      <c r="G9">
        <f t="shared" si="3"/>
        <v>0</v>
      </c>
      <c r="V9" s="15"/>
      <c r="AV9" s="15"/>
      <c r="AW9" s="25"/>
      <c r="BZ9" s="15"/>
      <c r="CA9" s="15"/>
      <c r="CB9" s="26">
        <f t="shared" si="0"/>
        <v>0</v>
      </c>
      <c r="CC9" s="26">
        <f t="shared" si="1"/>
        <v>0</v>
      </c>
    </row>
    <row r="10" spans="1:93" x14ac:dyDescent="0.3">
      <c r="B10" t="s">
        <v>397</v>
      </c>
      <c r="D10" s="15"/>
      <c r="E10" t="str">
        <f t="shared" si="2"/>
        <v>FACT-1-d-xxx-008</v>
      </c>
      <c r="G10">
        <f t="shared" si="3"/>
        <v>0</v>
      </c>
      <c r="V10" s="15"/>
      <c r="AV10" s="15"/>
      <c r="AW10" s="25"/>
      <c r="BZ10" s="15"/>
      <c r="CA10" s="15"/>
      <c r="CB10" s="26">
        <f t="shared" si="0"/>
        <v>0</v>
      </c>
      <c r="CC10" s="26">
        <f t="shared" si="1"/>
        <v>0</v>
      </c>
    </row>
    <row r="11" spans="1:93" x14ac:dyDescent="0.3">
      <c r="B11" t="s">
        <v>397</v>
      </c>
      <c r="D11" s="15"/>
      <c r="E11" t="str">
        <f t="shared" si="2"/>
        <v>FACT-1-d-xxx-009</v>
      </c>
      <c r="G11">
        <f t="shared" si="3"/>
        <v>0</v>
      </c>
      <c r="V11" s="15"/>
      <c r="AV11" s="15"/>
      <c r="AW11" s="25"/>
      <c r="BZ11" s="15"/>
      <c r="CA11" s="15"/>
      <c r="CB11" s="26">
        <f t="shared" si="0"/>
        <v>0</v>
      </c>
      <c r="CC11" s="26">
        <f t="shared" si="1"/>
        <v>0</v>
      </c>
    </row>
    <row r="12" spans="1:93" x14ac:dyDescent="0.3">
      <c r="B12" t="s">
        <v>397</v>
      </c>
      <c r="D12" s="15"/>
      <c r="E12" t="str">
        <f t="shared" si="2"/>
        <v>FACT-1-d-xxx-0010</v>
      </c>
      <c r="G12">
        <f t="shared" si="3"/>
        <v>0</v>
      </c>
      <c r="V12" s="15"/>
      <c r="AV12" s="15"/>
      <c r="AW12" s="25"/>
      <c r="BZ12" s="15"/>
      <c r="CA12" s="15"/>
      <c r="CB12" s="26">
        <f t="shared" si="0"/>
        <v>0</v>
      </c>
      <c r="CC12" s="26">
        <f t="shared" si="1"/>
        <v>0</v>
      </c>
    </row>
    <row r="13" spans="1:93" x14ac:dyDescent="0.3">
      <c r="B13" t="s">
        <v>397</v>
      </c>
      <c r="D13" s="15"/>
      <c r="E13" t="str">
        <f t="shared" si="2"/>
        <v>FACT-1-d-xxx-0011</v>
      </c>
      <c r="G13">
        <f t="shared" si="3"/>
        <v>0</v>
      </c>
      <c r="V13" s="15"/>
      <c r="AV13" s="15"/>
      <c r="AW13" s="25"/>
      <c r="BZ13" s="15"/>
      <c r="CA13" s="15"/>
      <c r="CB13" s="26">
        <f t="shared" si="0"/>
        <v>0</v>
      </c>
      <c r="CC13" s="26">
        <f t="shared" si="1"/>
        <v>0</v>
      </c>
    </row>
    <row r="14" spans="1:93" x14ac:dyDescent="0.3">
      <c r="B14" t="s">
        <v>397</v>
      </c>
      <c r="D14" s="15"/>
      <c r="E14" t="str">
        <f t="shared" si="2"/>
        <v>FACT-1-d-xxx-0012</v>
      </c>
      <c r="G14">
        <f t="shared" si="3"/>
        <v>0</v>
      </c>
      <c r="V14" s="15"/>
      <c r="AV14" s="15"/>
      <c r="AW14" s="25"/>
      <c r="BZ14" s="15"/>
      <c r="CA14" s="15"/>
      <c r="CB14" s="26">
        <f t="shared" si="0"/>
        <v>0</v>
      </c>
      <c r="CC14" s="26">
        <f t="shared" si="1"/>
        <v>0</v>
      </c>
    </row>
    <row r="15" spans="1:93" x14ac:dyDescent="0.3">
      <c r="B15" t="s">
        <v>397</v>
      </c>
      <c r="D15" s="15"/>
      <c r="E15" t="str">
        <f t="shared" si="2"/>
        <v>FACT-1-d-xxx-0013</v>
      </c>
      <c r="G15">
        <f t="shared" si="3"/>
        <v>0</v>
      </c>
      <c r="V15" s="15"/>
      <c r="AV15" s="15"/>
      <c r="AW15" s="25"/>
      <c r="BZ15" s="15"/>
      <c r="CA15" s="15"/>
      <c r="CB15" s="26">
        <f t="shared" si="0"/>
        <v>0</v>
      </c>
      <c r="CC15" s="26">
        <f t="shared" si="1"/>
        <v>0</v>
      </c>
    </row>
    <row r="16" spans="1:93" x14ac:dyDescent="0.3">
      <c r="B16" t="s">
        <v>397</v>
      </c>
      <c r="D16" s="15"/>
      <c r="E16" t="str">
        <f t="shared" si="2"/>
        <v>FACT-1-d-xxx-0014</v>
      </c>
      <c r="G16">
        <f t="shared" si="3"/>
        <v>0</v>
      </c>
      <c r="V16" s="15"/>
      <c r="AV16" s="15"/>
      <c r="AW16" s="25"/>
      <c r="BZ16" s="15"/>
      <c r="CA16" s="15"/>
      <c r="CB16" s="26">
        <f t="shared" si="0"/>
        <v>0</v>
      </c>
      <c r="CC16" s="26">
        <f t="shared" si="1"/>
        <v>0</v>
      </c>
    </row>
    <row r="17" spans="2:81" x14ac:dyDescent="0.3">
      <c r="B17" t="s">
        <v>397</v>
      </c>
      <c r="D17" s="15"/>
      <c r="E17" t="str">
        <f t="shared" si="2"/>
        <v>FACT-1-d-xxx-0015</v>
      </c>
      <c r="G17">
        <f t="shared" si="3"/>
        <v>0</v>
      </c>
      <c r="V17" s="15"/>
      <c r="AV17" s="15"/>
      <c r="AW17" s="25"/>
      <c r="BZ17" s="15"/>
      <c r="CA17" s="15"/>
      <c r="CB17" s="26">
        <f t="shared" si="0"/>
        <v>0</v>
      </c>
      <c r="CC17" s="26">
        <f t="shared" si="1"/>
        <v>0</v>
      </c>
    </row>
    <row r="18" spans="2:81" x14ac:dyDescent="0.3">
      <c r="B18" t="s">
        <v>397</v>
      </c>
      <c r="D18" s="15"/>
      <c r="E18" t="str">
        <f t="shared" si="2"/>
        <v>FACT-1-d-xxx-0016</v>
      </c>
      <c r="G18">
        <f t="shared" si="3"/>
        <v>0</v>
      </c>
      <c r="V18" s="15"/>
      <c r="AV18" s="15"/>
      <c r="AW18" s="25"/>
      <c r="BZ18" s="15"/>
      <c r="CA18" s="15"/>
      <c r="CB18" s="26">
        <f t="shared" si="0"/>
        <v>0</v>
      </c>
      <c r="CC18" s="26">
        <f t="shared" si="1"/>
        <v>0</v>
      </c>
    </row>
    <row r="19" spans="2:81" x14ac:dyDescent="0.3">
      <c r="B19" t="s">
        <v>397</v>
      </c>
      <c r="D19" s="15"/>
      <c r="E19" t="str">
        <f t="shared" si="2"/>
        <v>FACT-1-d-xxx-0017</v>
      </c>
      <c r="G19">
        <f t="shared" si="3"/>
        <v>0</v>
      </c>
      <c r="V19" s="15"/>
      <c r="AV19" s="15"/>
      <c r="AW19" s="25"/>
      <c r="BZ19" s="15"/>
      <c r="CA19" s="15"/>
      <c r="CB19" s="26">
        <f t="shared" si="0"/>
        <v>0</v>
      </c>
      <c r="CC19" s="26">
        <f t="shared" si="1"/>
        <v>0</v>
      </c>
    </row>
    <row r="20" spans="2:81" x14ac:dyDescent="0.3">
      <c r="B20" t="s">
        <v>397</v>
      </c>
      <c r="D20" s="15"/>
      <c r="E20" t="str">
        <f t="shared" si="2"/>
        <v>FACT-1-d-xxx-0018</v>
      </c>
      <c r="G20">
        <f t="shared" si="3"/>
        <v>0</v>
      </c>
      <c r="V20" s="15"/>
      <c r="AV20" s="15"/>
      <c r="AW20" s="25"/>
      <c r="BZ20" s="15"/>
      <c r="CA20" s="15"/>
      <c r="CB20" s="26">
        <f t="shared" si="0"/>
        <v>0</v>
      </c>
      <c r="CC20" s="26">
        <f t="shared" si="1"/>
        <v>0</v>
      </c>
    </row>
    <row r="21" spans="2:81" x14ac:dyDescent="0.3">
      <c r="B21" t="s">
        <v>397</v>
      </c>
      <c r="D21" s="15"/>
      <c r="E21" t="str">
        <f t="shared" si="2"/>
        <v>FACT-1-d-xxx-0019</v>
      </c>
      <c r="G21">
        <f t="shared" si="3"/>
        <v>0</v>
      </c>
      <c r="V21" s="15"/>
      <c r="AV21" s="15"/>
      <c r="AW21" s="25"/>
      <c r="BZ21" s="15"/>
      <c r="CA21" s="15"/>
      <c r="CB21" s="26">
        <f t="shared" si="0"/>
        <v>0</v>
      </c>
      <c r="CC21" s="26">
        <f t="shared" si="1"/>
        <v>0</v>
      </c>
    </row>
    <row r="22" spans="2:81" x14ac:dyDescent="0.3">
      <c r="B22" t="s">
        <v>397</v>
      </c>
      <c r="D22" s="15"/>
      <c r="E22" t="str">
        <f t="shared" si="2"/>
        <v>FACT-1-d-xxx-0020</v>
      </c>
      <c r="G22">
        <f t="shared" si="3"/>
        <v>0</v>
      </c>
      <c r="V22" s="15"/>
      <c r="AV22" s="15"/>
      <c r="AW22" s="25"/>
      <c r="BZ22" s="15"/>
      <c r="CA22" s="15"/>
      <c r="CB22" s="26">
        <f t="shared" si="0"/>
        <v>0</v>
      </c>
      <c r="CC22" s="26">
        <f t="shared" si="1"/>
        <v>0</v>
      </c>
    </row>
    <row r="23" spans="2:81" x14ac:dyDescent="0.3">
      <c r="B23" t="s">
        <v>397</v>
      </c>
      <c r="D23" s="15"/>
      <c r="E23" t="str">
        <f t="shared" si="2"/>
        <v>FACT-1-d-xxx-0021</v>
      </c>
      <c r="G23">
        <f t="shared" si="3"/>
        <v>0</v>
      </c>
      <c r="V23" s="15"/>
      <c r="AV23" s="15"/>
      <c r="AW23" s="25"/>
      <c r="BZ23" s="15"/>
      <c r="CA23" s="15"/>
      <c r="CB23" s="26">
        <f t="shared" si="0"/>
        <v>0</v>
      </c>
      <c r="CC23" s="26">
        <f t="shared" si="1"/>
        <v>0</v>
      </c>
    </row>
    <row r="24" spans="2:81" x14ac:dyDescent="0.3">
      <c r="B24" t="s">
        <v>397</v>
      </c>
      <c r="D24" s="15"/>
      <c r="E24" t="str">
        <f t="shared" si="2"/>
        <v>FACT-1-d-xxx-0022</v>
      </c>
      <c r="G24">
        <f t="shared" si="3"/>
        <v>0</v>
      </c>
      <c r="V24" s="15"/>
      <c r="AV24" s="15"/>
      <c r="AW24" s="25"/>
      <c r="BZ24" s="15"/>
      <c r="CA24" s="15"/>
      <c r="CB24" s="26">
        <f t="shared" si="0"/>
        <v>0</v>
      </c>
      <c r="CC24" s="26">
        <f t="shared" si="1"/>
        <v>0</v>
      </c>
    </row>
    <row r="25" spans="2:81" x14ac:dyDescent="0.3">
      <c r="B25" t="s">
        <v>397</v>
      </c>
      <c r="D25" s="15"/>
      <c r="E25" t="str">
        <f t="shared" si="2"/>
        <v>FACT-1-d-xxx-0023</v>
      </c>
      <c r="G25">
        <f t="shared" si="3"/>
        <v>0</v>
      </c>
      <c r="V25" s="15"/>
      <c r="AV25" s="15"/>
      <c r="AW25" s="25"/>
      <c r="BZ25" s="15"/>
      <c r="CA25" s="15"/>
      <c r="CB25" s="26">
        <f t="shared" si="0"/>
        <v>0</v>
      </c>
      <c r="CC25" s="26">
        <f t="shared" si="1"/>
        <v>0</v>
      </c>
    </row>
    <row r="26" spans="2:81" x14ac:dyDescent="0.3">
      <c r="B26" t="s">
        <v>397</v>
      </c>
      <c r="D26" s="15"/>
      <c r="E26" t="str">
        <f t="shared" si="2"/>
        <v>FACT-1-d-xxx-0024</v>
      </c>
      <c r="G26">
        <f t="shared" si="3"/>
        <v>0</v>
      </c>
      <c r="V26" s="15"/>
      <c r="AV26" s="15"/>
      <c r="AW26" s="25"/>
      <c r="BZ26" s="15"/>
      <c r="CA26" s="15"/>
      <c r="CB26" s="26">
        <f t="shared" si="0"/>
        <v>0</v>
      </c>
      <c r="CC26" s="26">
        <f t="shared" si="1"/>
        <v>0</v>
      </c>
    </row>
    <row r="27" spans="2:81" x14ac:dyDescent="0.3">
      <c r="B27" t="s">
        <v>397</v>
      </c>
      <c r="D27" s="15"/>
      <c r="E27" t="str">
        <f t="shared" si="2"/>
        <v>FACT-1-d-xxx-0025</v>
      </c>
      <c r="G27">
        <f t="shared" si="3"/>
        <v>0</v>
      </c>
      <c r="V27" s="15"/>
      <c r="AV27" s="15"/>
      <c r="AW27" s="25"/>
      <c r="BZ27" s="15"/>
      <c r="CA27" s="15"/>
      <c r="CB27" s="26">
        <f t="shared" si="0"/>
        <v>0</v>
      </c>
      <c r="CC27" s="26">
        <f t="shared" si="1"/>
        <v>0</v>
      </c>
    </row>
    <row r="28" spans="2:81" x14ac:dyDescent="0.3">
      <c r="B28" t="s">
        <v>397</v>
      </c>
      <c r="D28" s="15"/>
      <c r="E28" t="str">
        <f t="shared" si="2"/>
        <v>FACT-1-d-xxx-0026</v>
      </c>
      <c r="G28">
        <f t="shared" si="3"/>
        <v>0</v>
      </c>
      <c r="V28" s="15"/>
      <c r="AV28" s="15"/>
      <c r="AW28" s="25"/>
      <c r="BZ28" s="15"/>
      <c r="CA28" s="15"/>
      <c r="CB28" s="26">
        <f t="shared" si="0"/>
        <v>0</v>
      </c>
      <c r="CC28" s="26">
        <f t="shared" si="1"/>
        <v>0</v>
      </c>
    </row>
    <row r="29" spans="2:81" x14ac:dyDescent="0.3">
      <c r="B29" t="s">
        <v>397</v>
      </c>
      <c r="D29" s="15"/>
      <c r="E29" t="str">
        <f t="shared" si="2"/>
        <v>FACT-1-d-xxx-0027</v>
      </c>
      <c r="G29">
        <f t="shared" si="3"/>
        <v>0</v>
      </c>
      <c r="V29" s="15"/>
      <c r="AV29" s="15"/>
      <c r="AW29" s="25"/>
      <c r="BZ29" s="15"/>
      <c r="CA29" s="15"/>
      <c r="CB29" s="26">
        <f t="shared" si="0"/>
        <v>0</v>
      </c>
      <c r="CC29" s="26">
        <f t="shared" si="1"/>
        <v>0</v>
      </c>
    </row>
    <row r="30" spans="2:81" x14ac:dyDescent="0.3">
      <c r="B30" t="s">
        <v>397</v>
      </c>
      <c r="D30" s="15"/>
      <c r="E30" t="str">
        <f t="shared" si="2"/>
        <v>FACT-1-d-xxx-0028</v>
      </c>
      <c r="G30">
        <f t="shared" si="3"/>
        <v>0</v>
      </c>
      <c r="V30" s="15"/>
      <c r="AV30" s="15"/>
      <c r="AW30" s="25"/>
      <c r="BZ30" s="15"/>
      <c r="CA30" s="15"/>
      <c r="CB30" s="26">
        <f t="shared" si="0"/>
        <v>0</v>
      </c>
      <c r="CC30" s="26">
        <f t="shared" si="1"/>
        <v>0</v>
      </c>
    </row>
    <row r="31" spans="2:81" x14ac:dyDescent="0.3">
      <c r="B31" t="s">
        <v>397</v>
      </c>
      <c r="D31" s="15"/>
      <c r="E31" t="str">
        <f t="shared" si="2"/>
        <v>FACT-1-d-xxx-0029</v>
      </c>
      <c r="G31">
        <f t="shared" si="3"/>
        <v>0</v>
      </c>
      <c r="V31" s="15"/>
      <c r="AV31" s="15"/>
      <c r="AW31" s="25"/>
      <c r="BZ31" s="15"/>
      <c r="CA31" s="15"/>
      <c r="CB31" s="26">
        <f t="shared" si="0"/>
        <v>0</v>
      </c>
      <c r="CC31" s="26">
        <f t="shared" si="1"/>
        <v>0</v>
      </c>
    </row>
    <row r="32" spans="2:81" x14ac:dyDescent="0.3">
      <c r="B32" t="s">
        <v>397</v>
      </c>
      <c r="D32" s="15"/>
      <c r="E32" t="str">
        <f t="shared" si="2"/>
        <v>FACT-1-d-xxx-0030</v>
      </c>
      <c r="G32">
        <f t="shared" si="3"/>
        <v>0</v>
      </c>
      <c r="V32" s="15"/>
      <c r="AV32" s="15"/>
      <c r="AW32" s="25"/>
      <c r="BZ32" s="15"/>
      <c r="CA32" s="15"/>
      <c r="CB32" s="26">
        <f t="shared" si="0"/>
        <v>0</v>
      </c>
      <c r="CC32" s="26">
        <f t="shared" si="1"/>
        <v>0</v>
      </c>
    </row>
    <row r="33" spans="2:81" x14ac:dyDescent="0.3">
      <c r="B33" t="s">
        <v>397</v>
      </c>
      <c r="D33" s="15"/>
      <c r="E33" t="str">
        <f t="shared" si="2"/>
        <v>FACT-1-d-xxx-0031</v>
      </c>
      <c r="G33">
        <f t="shared" si="3"/>
        <v>0</v>
      </c>
      <c r="V33" s="15"/>
      <c r="AV33" s="15"/>
      <c r="AW33" s="25"/>
      <c r="BZ33" s="15"/>
      <c r="CA33" s="15"/>
      <c r="CB33" s="26">
        <f t="shared" si="0"/>
        <v>0</v>
      </c>
      <c r="CC33" s="26">
        <f t="shared" si="1"/>
        <v>0</v>
      </c>
    </row>
    <row r="34" spans="2:81" x14ac:dyDescent="0.3">
      <c r="B34" t="s">
        <v>397</v>
      </c>
      <c r="D34" s="15"/>
      <c r="E34" t="str">
        <f t="shared" si="2"/>
        <v>FACT-1-d-xxx-0032</v>
      </c>
      <c r="G34">
        <f t="shared" si="3"/>
        <v>0</v>
      </c>
      <c r="V34" s="15"/>
      <c r="AV34" s="15"/>
      <c r="AW34" s="25"/>
      <c r="BZ34" s="15"/>
      <c r="CA34" s="15"/>
      <c r="CB34" s="26">
        <f t="shared" si="0"/>
        <v>0</v>
      </c>
      <c r="CC34" s="26">
        <f t="shared" si="1"/>
        <v>0</v>
      </c>
    </row>
    <row r="35" spans="2:81" x14ac:dyDescent="0.3">
      <c r="B35" t="s">
        <v>397</v>
      </c>
      <c r="D35" s="15"/>
      <c r="E35" t="str">
        <f t="shared" si="2"/>
        <v>FACT-1-d-xxx-0033</v>
      </c>
      <c r="G35">
        <f t="shared" si="3"/>
        <v>0</v>
      </c>
      <c r="V35" s="15"/>
      <c r="AV35" s="15"/>
      <c r="AW35" s="25"/>
      <c r="BZ35" s="15"/>
      <c r="CA35" s="15"/>
      <c r="CB35" s="26">
        <f t="shared" ref="CB35:CB66" si="4">(BZ35-V35)/(365.25/12)</f>
        <v>0</v>
      </c>
      <c r="CC35" s="26">
        <f t="shared" ref="CC35:CC66" si="5">(CA35-V35)/(365.25/12)</f>
        <v>0</v>
      </c>
    </row>
    <row r="36" spans="2:81" x14ac:dyDescent="0.3">
      <c r="B36" t="s">
        <v>397</v>
      </c>
      <c r="D36" s="15"/>
      <c r="E36" t="str">
        <f t="shared" si="2"/>
        <v>FACT-1-d-xxx-0034</v>
      </c>
      <c r="G36">
        <f t="shared" si="3"/>
        <v>0</v>
      </c>
      <c r="V36" s="15"/>
      <c r="AV36" s="15"/>
      <c r="AW36" s="25"/>
      <c r="BZ36" s="15"/>
      <c r="CA36" s="15"/>
      <c r="CB36" s="26">
        <f t="shared" si="4"/>
        <v>0</v>
      </c>
      <c r="CC36" s="26">
        <f t="shared" si="5"/>
        <v>0</v>
      </c>
    </row>
    <row r="37" spans="2:81" x14ac:dyDescent="0.3">
      <c r="B37" t="s">
        <v>397</v>
      </c>
      <c r="D37" s="15"/>
      <c r="E37" t="str">
        <f t="shared" si="2"/>
        <v>FACT-1-d-xxx-0035</v>
      </c>
      <c r="G37">
        <f t="shared" si="3"/>
        <v>0</v>
      </c>
      <c r="V37" s="15"/>
      <c r="AV37" s="15"/>
      <c r="AW37" s="25"/>
      <c r="BZ37" s="15"/>
      <c r="CA37" s="15"/>
      <c r="CB37" s="26">
        <f t="shared" si="4"/>
        <v>0</v>
      </c>
      <c r="CC37" s="26">
        <f t="shared" si="5"/>
        <v>0</v>
      </c>
    </row>
    <row r="38" spans="2:81" x14ac:dyDescent="0.3">
      <c r="B38" t="s">
        <v>397</v>
      </c>
      <c r="D38" s="15"/>
      <c r="E38" t="str">
        <f t="shared" si="2"/>
        <v>FACT-1-d-xxx-0036</v>
      </c>
      <c r="G38">
        <f t="shared" si="3"/>
        <v>0</v>
      </c>
      <c r="V38" s="15"/>
      <c r="AV38" s="15"/>
      <c r="AW38" s="25"/>
      <c r="BZ38" s="15"/>
      <c r="CA38" s="15"/>
      <c r="CB38" s="26">
        <f t="shared" si="4"/>
        <v>0</v>
      </c>
      <c r="CC38" s="26">
        <f t="shared" si="5"/>
        <v>0</v>
      </c>
    </row>
    <row r="39" spans="2:81" x14ac:dyDescent="0.3">
      <c r="B39" t="s">
        <v>397</v>
      </c>
      <c r="D39" s="15"/>
      <c r="E39" t="str">
        <f t="shared" si="2"/>
        <v>FACT-1-d-xxx-0037</v>
      </c>
      <c r="G39">
        <f t="shared" si="3"/>
        <v>0</v>
      </c>
      <c r="V39" s="15"/>
      <c r="AV39" s="15"/>
      <c r="AW39" s="25"/>
      <c r="BZ39" s="15"/>
      <c r="CA39" s="15"/>
      <c r="CB39" s="26">
        <f t="shared" si="4"/>
        <v>0</v>
      </c>
      <c r="CC39" s="26">
        <f t="shared" si="5"/>
        <v>0</v>
      </c>
    </row>
    <row r="40" spans="2:81" x14ac:dyDescent="0.3">
      <c r="B40" t="s">
        <v>397</v>
      </c>
      <c r="D40" s="15"/>
      <c r="E40" t="str">
        <f t="shared" si="2"/>
        <v>FACT-1-d-xxx-0038</v>
      </c>
      <c r="G40">
        <f t="shared" si="3"/>
        <v>0</v>
      </c>
      <c r="V40" s="15"/>
      <c r="AV40" s="15"/>
      <c r="AW40" s="25"/>
      <c r="BZ40" s="15"/>
      <c r="CA40" s="15"/>
      <c r="CB40" s="26">
        <f t="shared" si="4"/>
        <v>0</v>
      </c>
      <c r="CC40" s="26">
        <f t="shared" si="5"/>
        <v>0</v>
      </c>
    </row>
    <row r="41" spans="2:81" x14ac:dyDescent="0.3">
      <c r="B41" t="s">
        <v>397</v>
      </c>
      <c r="D41" s="15"/>
      <c r="E41" t="str">
        <f t="shared" si="2"/>
        <v>FACT-1-d-xxx-0039</v>
      </c>
      <c r="G41">
        <f t="shared" si="3"/>
        <v>0</v>
      </c>
      <c r="V41" s="15"/>
      <c r="AV41" s="15"/>
      <c r="AW41" s="25"/>
      <c r="BZ41" s="15"/>
      <c r="CA41" s="15"/>
      <c r="CB41" s="26">
        <f t="shared" si="4"/>
        <v>0</v>
      </c>
      <c r="CC41" s="26">
        <f t="shared" si="5"/>
        <v>0</v>
      </c>
    </row>
    <row r="42" spans="2:81" x14ac:dyDescent="0.3">
      <c r="B42" t="s">
        <v>397</v>
      </c>
      <c r="D42" s="15"/>
      <c r="E42" t="str">
        <f t="shared" si="2"/>
        <v>FACT-1-d-xxx-0040</v>
      </c>
      <c r="G42">
        <f t="shared" si="3"/>
        <v>0</v>
      </c>
      <c r="V42" s="15"/>
      <c r="AV42" s="15"/>
      <c r="AW42" s="25"/>
      <c r="BZ42" s="15"/>
      <c r="CA42" s="15"/>
      <c r="CB42" s="26">
        <f t="shared" si="4"/>
        <v>0</v>
      </c>
      <c r="CC42" s="26">
        <f t="shared" si="5"/>
        <v>0</v>
      </c>
    </row>
    <row r="43" spans="2:81" x14ac:dyDescent="0.3">
      <c r="B43" t="s">
        <v>397</v>
      </c>
      <c r="D43" s="15"/>
      <c r="E43" t="str">
        <f t="shared" si="2"/>
        <v>FACT-1-d-xxx-0041</v>
      </c>
      <c r="G43">
        <f t="shared" si="3"/>
        <v>0</v>
      </c>
      <c r="V43" s="15"/>
      <c r="AV43" s="15"/>
      <c r="AW43" s="25"/>
      <c r="BZ43" s="15"/>
      <c r="CA43" s="15"/>
      <c r="CB43" s="26">
        <f t="shared" si="4"/>
        <v>0</v>
      </c>
      <c r="CC43" s="26">
        <f t="shared" si="5"/>
        <v>0</v>
      </c>
    </row>
    <row r="44" spans="2:81" x14ac:dyDescent="0.3">
      <c r="B44" t="s">
        <v>397</v>
      </c>
      <c r="D44" s="15"/>
      <c r="E44" t="str">
        <f t="shared" si="2"/>
        <v>FACT-1-d-xxx-0042</v>
      </c>
      <c r="G44">
        <f t="shared" si="3"/>
        <v>0</v>
      </c>
      <c r="V44" s="15"/>
      <c r="AV44" s="15"/>
      <c r="AW44" s="25"/>
      <c r="BZ44" s="15"/>
      <c r="CA44" s="15"/>
      <c r="CB44" s="26">
        <f t="shared" si="4"/>
        <v>0</v>
      </c>
      <c r="CC44" s="26">
        <f t="shared" si="5"/>
        <v>0</v>
      </c>
    </row>
    <row r="45" spans="2:81" x14ac:dyDescent="0.3">
      <c r="B45" t="s">
        <v>397</v>
      </c>
      <c r="D45" s="15"/>
      <c r="E45" t="str">
        <f t="shared" si="2"/>
        <v>FACT-1-d-xxx-0043</v>
      </c>
      <c r="G45">
        <f t="shared" si="3"/>
        <v>0</v>
      </c>
      <c r="V45" s="15"/>
      <c r="AV45" s="15"/>
      <c r="AW45" s="25"/>
      <c r="BZ45" s="15"/>
      <c r="CA45" s="15"/>
      <c r="CB45" s="26">
        <f t="shared" si="4"/>
        <v>0</v>
      </c>
      <c r="CC45" s="26">
        <f t="shared" si="5"/>
        <v>0</v>
      </c>
    </row>
    <row r="46" spans="2:81" x14ac:dyDescent="0.3">
      <c r="B46" t="s">
        <v>397</v>
      </c>
      <c r="D46" s="15"/>
      <c r="E46" t="str">
        <f t="shared" si="2"/>
        <v>FACT-1-d-xxx-0044</v>
      </c>
      <c r="G46">
        <f t="shared" si="3"/>
        <v>0</v>
      </c>
      <c r="V46" s="15"/>
      <c r="AV46" s="15"/>
      <c r="AW46" s="25"/>
      <c r="BZ46" s="15"/>
      <c r="CA46" s="15"/>
      <c r="CB46" s="26">
        <f t="shared" si="4"/>
        <v>0</v>
      </c>
      <c r="CC46" s="26">
        <f t="shared" si="5"/>
        <v>0</v>
      </c>
    </row>
    <row r="47" spans="2:81" x14ac:dyDescent="0.3">
      <c r="B47" t="s">
        <v>397</v>
      </c>
      <c r="D47" s="15"/>
      <c r="E47" t="str">
        <f t="shared" si="2"/>
        <v>FACT-1-d-xxx-0045</v>
      </c>
      <c r="G47">
        <f t="shared" si="3"/>
        <v>0</v>
      </c>
      <c r="V47" s="15"/>
      <c r="AV47" s="15"/>
      <c r="AW47" s="25"/>
      <c r="BZ47" s="15"/>
      <c r="CA47" s="15"/>
      <c r="CB47" s="26">
        <f t="shared" si="4"/>
        <v>0</v>
      </c>
      <c r="CC47" s="26">
        <f t="shared" si="5"/>
        <v>0</v>
      </c>
    </row>
    <row r="48" spans="2:81" x14ac:dyDescent="0.3">
      <c r="B48" t="s">
        <v>397</v>
      </c>
      <c r="D48" s="15"/>
      <c r="E48" t="str">
        <f t="shared" si="2"/>
        <v>FACT-1-d-xxx-0046</v>
      </c>
      <c r="G48">
        <f t="shared" si="3"/>
        <v>0</v>
      </c>
      <c r="V48" s="15"/>
      <c r="AV48" s="15"/>
      <c r="AW48" s="25"/>
      <c r="BZ48" s="15"/>
      <c r="CA48" s="15"/>
      <c r="CB48" s="26">
        <f t="shared" si="4"/>
        <v>0</v>
      </c>
      <c r="CC48" s="26">
        <f t="shared" si="5"/>
        <v>0</v>
      </c>
    </row>
    <row r="49" spans="2:81" x14ac:dyDescent="0.3">
      <c r="B49" t="s">
        <v>397</v>
      </c>
      <c r="D49" s="15"/>
      <c r="E49" t="str">
        <f t="shared" si="2"/>
        <v>FACT-1-d-xxx-0047</v>
      </c>
      <c r="G49">
        <f t="shared" si="3"/>
        <v>0</v>
      </c>
      <c r="V49" s="15"/>
      <c r="AV49" s="15"/>
      <c r="AW49" s="25"/>
      <c r="BZ49" s="15"/>
      <c r="CA49" s="15"/>
      <c r="CB49" s="26">
        <f t="shared" si="4"/>
        <v>0</v>
      </c>
      <c r="CC49" s="26">
        <f t="shared" si="5"/>
        <v>0</v>
      </c>
    </row>
    <row r="50" spans="2:81" x14ac:dyDescent="0.3">
      <c r="B50" t="s">
        <v>397</v>
      </c>
      <c r="D50" s="15"/>
      <c r="E50" t="str">
        <f t="shared" si="2"/>
        <v>FACT-1-d-xxx-0048</v>
      </c>
      <c r="G50">
        <f t="shared" si="3"/>
        <v>0</v>
      </c>
      <c r="V50" s="15"/>
      <c r="AV50" s="15"/>
      <c r="AW50" s="25"/>
      <c r="BZ50" s="15"/>
      <c r="CA50" s="15"/>
      <c r="CB50" s="26">
        <f t="shared" si="4"/>
        <v>0</v>
      </c>
      <c r="CC50" s="26">
        <f t="shared" si="5"/>
        <v>0</v>
      </c>
    </row>
    <row r="51" spans="2:81" x14ac:dyDescent="0.3">
      <c r="B51" t="s">
        <v>397</v>
      </c>
      <c r="D51" s="15"/>
      <c r="E51" t="str">
        <f t="shared" si="2"/>
        <v>FACT-1-d-xxx-0049</v>
      </c>
      <c r="G51">
        <f t="shared" si="3"/>
        <v>0</v>
      </c>
      <c r="V51" s="15"/>
      <c r="AV51" s="15"/>
      <c r="AW51" s="25"/>
      <c r="BZ51" s="15"/>
      <c r="CA51" s="15"/>
      <c r="CB51" s="26">
        <f t="shared" si="4"/>
        <v>0</v>
      </c>
      <c r="CC51" s="26">
        <f t="shared" si="5"/>
        <v>0</v>
      </c>
    </row>
    <row r="52" spans="2:81" x14ac:dyDescent="0.3">
      <c r="B52" t="s">
        <v>397</v>
      </c>
      <c r="D52" s="15"/>
      <c r="E52" t="str">
        <f t="shared" si="2"/>
        <v>FACT-1-d-xxx-0050</v>
      </c>
      <c r="G52">
        <f t="shared" si="3"/>
        <v>0</v>
      </c>
      <c r="V52" s="15"/>
      <c r="AV52" s="15"/>
      <c r="AW52" s="25"/>
      <c r="BZ52" s="15"/>
      <c r="CA52" s="15"/>
      <c r="CB52" s="26">
        <f t="shared" si="4"/>
        <v>0</v>
      </c>
      <c r="CC52" s="26">
        <f t="shared" si="5"/>
        <v>0</v>
      </c>
    </row>
    <row r="53" spans="2:81" x14ac:dyDescent="0.3">
      <c r="B53" t="s">
        <v>397</v>
      </c>
      <c r="D53" s="15"/>
      <c r="E53" t="str">
        <f t="shared" si="2"/>
        <v>FACT-1-d-xxx-0051</v>
      </c>
      <c r="G53">
        <f t="shared" si="3"/>
        <v>0</v>
      </c>
      <c r="V53" s="15"/>
      <c r="AV53" s="15"/>
      <c r="AW53" s="25"/>
      <c r="BZ53" s="15"/>
      <c r="CA53" s="15"/>
      <c r="CB53" s="26">
        <f t="shared" si="4"/>
        <v>0</v>
      </c>
      <c r="CC53" s="26">
        <f t="shared" si="5"/>
        <v>0</v>
      </c>
    </row>
    <row r="54" spans="2:81" x14ac:dyDescent="0.3">
      <c r="B54" t="s">
        <v>397</v>
      </c>
      <c r="D54" s="15"/>
      <c r="E54" t="str">
        <f t="shared" si="2"/>
        <v>FACT-1-d-xxx-0052</v>
      </c>
      <c r="G54">
        <f t="shared" si="3"/>
        <v>0</v>
      </c>
      <c r="V54" s="15"/>
      <c r="AV54" s="15"/>
      <c r="AW54" s="25"/>
      <c r="BZ54" s="15"/>
      <c r="CA54" s="15"/>
      <c r="CB54" s="26">
        <f t="shared" si="4"/>
        <v>0</v>
      </c>
      <c r="CC54" s="26">
        <f t="shared" si="5"/>
        <v>0</v>
      </c>
    </row>
    <row r="55" spans="2:81" x14ac:dyDescent="0.3">
      <c r="B55" t="s">
        <v>397</v>
      </c>
      <c r="D55" s="15"/>
      <c r="E55" t="str">
        <f t="shared" si="2"/>
        <v>FACT-1-d-xxx-0053</v>
      </c>
      <c r="G55">
        <f t="shared" si="3"/>
        <v>0</v>
      </c>
      <c r="V55" s="15"/>
      <c r="AV55" s="15"/>
      <c r="AW55" s="25"/>
      <c r="BZ55" s="15"/>
      <c r="CA55" s="15"/>
      <c r="CB55" s="26">
        <f t="shared" si="4"/>
        <v>0</v>
      </c>
      <c r="CC55" s="26">
        <f t="shared" si="5"/>
        <v>0</v>
      </c>
    </row>
    <row r="56" spans="2:81" x14ac:dyDescent="0.3">
      <c r="B56" t="s">
        <v>397</v>
      </c>
      <c r="D56" s="15"/>
      <c r="E56" t="str">
        <f t="shared" si="2"/>
        <v>FACT-1-d-xxx-0054</v>
      </c>
      <c r="G56">
        <f t="shared" si="3"/>
        <v>0</v>
      </c>
      <c r="V56" s="15"/>
      <c r="AV56" s="15"/>
      <c r="AW56" s="25"/>
      <c r="BZ56" s="15"/>
      <c r="CA56" s="15"/>
      <c r="CB56" s="26">
        <f t="shared" si="4"/>
        <v>0</v>
      </c>
      <c r="CC56" s="26">
        <f t="shared" si="5"/>
        <v>0</v>
      </c>
    </row>
    <row r="57" spans="2:81" x14ac:dyDescent="0.3">
      <c r="B57" t="s">
        <v>397</v>
      </c>
      <c r="D57" s="15"/>
      <c r="E57" t="str">
        <f t="shared" si="2"/>
        <v>FACT-1-d-xxx-0055</v>
      </c>
      <c r="G57">
        <f t="shared" si="3"/>
        <v>0</v>
      </c>
      <c r="V57" s="15"/>
      <c r="AV57" s="15"/>
      <c r="AW57" s="25"/>
      <c r="BZ57" s="15"/>
      <c r="CA57" s="15"/>
      <c r="CB57" s="26">
        <f t="shared" si="4"/>
        <v>0</v>
      </c>
      <c r="CC57" s="26">
        <f t="shared" si="5"/>
        <v>0</v>
      </c>
    </row>
    <row r="58" spans="2:81" x14ac:dyDescent="0.3">
      <c r="B58" t="s">
        <v>397</v>
      </c>
      <c r="D58" s="15"/>
      <c r="E58" t="str">
        <f t="shared" si="2"/>
        <v>FACT-1-d-xxx-0056</v>
      </c>
      <c r="G58">
        <f t="shared" si="3"/>
        <v>0</v>
      </c>
      <c r="V58" s="15"/>
      <c r="AV58" s="15"/>
      <c r="AW58" s="25"/>
      <c r="BZ58" s="15"/>
      <c r="CA58" s="15"/>
      <c r="CB58" s="26">
        <f t="shared" si="4"/>
        <v>0</v>
      </c>
      <c r="CC58" s="26">
        <f t="shared" si="5"/>
        <v>0</v>
      </c>
    </row>
    <row r="59" spans="2:81" x14ac:dyDescent="0.3">
      <c r="B59" t="s">
        <v>397</v>
      </c>
      <c r="D59" s="15"/>
      <c r="E59" t="str">
        <f t="shared" si="2"/>
        <v>FACT-1-d-xxx-0057</v>
      </c>
      <c r="G59">
        <f t="shared" si="3"/>
        <v>0</v>
      </c>
      <c r="V59" s="15"/>
      <c r="AV59" s="15"/>
      <c r="AW59" s="25"/>
      <c r="BZ59" s="15"/>
      <c r="CA59" s="15"/>
      <c r="CB59" s="26">
        <f t="shared" si="4"/>
        <v>0</v>
      </c>
      <c r="CC59" s="26">
        <f t="shared" si="5"/>
        <v>0</v>
      </c>
    </row>
    <row r="60" spans="2:81" x14ac:dyDescent="0.3">
      <c r="B60" t="s">
        <v>397</v>
      </c>
      <c r="D60" s="15"/>
      <c r="E60" t="str">
        <f t="shared" si="2"/>
        <v>FACT-1-d-xxx-0058</v>
      </c>
      <c r="G60">
        <f t="shared" si="3"/>
        <v>0</v>
      </c>
      <c r="V60" s="15"/>
      <c r="AV60" s="15"/>
      <c r="AW60" s="25"/>
      <c r="BZ60" s="15"/>
      <c r="CA60" s="15"/>
      <c r="CB60" s="26">
        <f t="shared" si="4"/>
        <v>0</v>
      </c>
      <c r="CC60" s="26">
        <f t="shared" si="5"/>
        <v>0</v>
      </c>
    </row>
    <row r="61" spans="2:81" x14ac:dyDescent="0.3">
      <c r="B61" t="s">
        <v>397</v>
      </c>
      <c r="D61" s="15"/>
      <c r="E61" t="str">
        <f t="shared" si="2"/>
        <v>FACT-1-d-xxx-0059</v>
      </c>
      <c r="G61">
        <f t="shared" si="3"/>
        <v>0</v>
      </c>
      <c r="V61" s="15"/>
      <c r="AV61" s="15"/>
      <c r="AW61" s="25"/>
      <c r="BZ61" s="15"/>
      <c r="CA61" s="15"/>
      <c r="CB61" s="26">
        <f t="shared" si="4"/>
        <v>0</v>
      </c>
      <c r="CC61" s="26">
        <f t="shared" si="5"/>
        <v>0</v>
      </c>
    </row>
    <row r="62" spans="2:81" x14ac:dyDescent="0.3">
      <c r="B62" t="s">
        <v>397</v>
      </c>
      <c r="D62" s="15"/>
      <c r="E62" t="str">
        <f t="shared" si="2"/>
        <v>FACT-1-d-xxx-0060</v>
      </c>
      <c r="G62">
        <f t="shared" si="3"/>
        <v>0</v>
      </c>
      <c r="V62" s="15"/>
      <c r="AV62" s="15"/>
      <c r="AW62" s="25"/>
      <c r="BZ62" s="15"/>
      <c r="CA62" s="15"/>
      <c r="CB62" s="26">
        <f t="shared" si="4"/>
        <v>0</v>
      </c>
      <c r="CC62" s="26">
        <f t="shared" si="5"/>
        <v>0</v>
      </c>
    </row>
    <row r="63" spans="2:81" x14ac:dyDescent="0.3">
      <c r="B63" t="s">
        <v>397</v>
      </c>
      <c r="D63" s="15"/>
      <c r="E63" t="str">
        <f t="shared" si="2"/>
        <v>FACT-1-d-xxx-0061</v>
      </c>
      <c r="G63">
        <f t="shared" si="3"/>
        <v>0</v>
      </c>
      <c r="V63" s="15"/>
      <c r="AV63" s="15"/>
      <c r="AW63" s="25"/>
      <c r="BZ63" s="15"/>
      <c r="CA63" s="15"/>
      <c r="CB63" s="26">
        <f t="shared" si="4"/>
        <v>0</v>
      </c>
      <c r="CC63" s="26">
        <f t="shared" si="5"/>
        <v>0</v>
      </c>
    </row>
    <row r="64" spans="2:81" x14ac:dyDescent="0.3">
      <c r="B64" t="s">
        <v>397</v>
      </c>
      <c r="D64" s="15"/>
      <c r="E64" t="str">
        <f t="shared" si="2"/>
        <v>FACT-1-d-xxx-0062</v>
      </c>
      <c r="G64">
        <f t="shared" si="3"/>
        <v>0</v>
      </c>
      <c r="V64" s="15"/>
      <c r="AV64" s="15"/>
      <c r="AW64" s="25"/>
      <c r="BZ64" s="15"/>
      <c r="CA64" s="15"/>
      <c r="CB64" s="26">
        <f t="shared" si="4"/>
        <v>0</v>
      </c>
      <c r="CC64" s="26">
        <f t="shared" si="5"/>
        <v>0</v>
      </c>
    </row>
    <row r="65" spans="2:81" x14ac:dyDescent="0.3">
      <c r="B65" t="s">
        <v>397</v>
      </c>
      <c r="D65" s="15"/>
      <c r="E65" t="str">
        <f t="shared" si="2"/>
        <v>FACT-1-d-xxx-0063</v>
      </c>
      <c r="G65">
        <f t="shared" si="3"/>
        <v>0</v>
      </c>
      <c r="V65" s="15"/>
      <c r="AV65" s="15"/>
      <c r="AW65" s="25"/>
      <c r="BZ65" s="15"/>
      <c r="CA65" s="15"/>
      <c r="CB65" s="26">
        <f t="shared" si="4"/>
        <v>0</v>
      </c>
      <c r="CC65" s="26">
        <f t="shared" si="5"/>
        <v>0</v>
      </c>
    </row>
    <row r="66" spans="2:81" x14ac:dyDescent="0.3">
      <c r="B66" t="s">
        <v>397</v>
      </c>
      <c r="D66" s="15"/>
      <c r="E66" t="str">
        <f t="shared" si="2"/>
        <v>FACT-1-d-xxx-0064</v>
      </c>
      <c r="G66">
        <f t="shared" si="3"/>
        <v>0</v>
      </c>
      <c r="V66" s="15"/>
      <c r="AV66" s="15"/>
      <c r="AW66" s="25"/>
      <c r="BZ66" s="15"/>
      <c r="CA66" s="15"/>
      <c r="CB66" s="26">
        <f t="shared" si="4"/>
        <v>0</v>
      </c>
      <c r="CC66" s="26">
        <f t="shared" si="5"/>
        <v>0</v>
      </c>
    </row>
    <row r="67" spans="2:81" x14ac:dyDescent="0.3">
      <c r="B67" t="s">
        <v>397</v>
      </c>
      <c r="D67" s="15"/>
      <c r="E67" t="str">
        <f t="shared" si="2"/>
        <v>FACT-1-d-xxx-0065</v>
      </c>
      <c r="G67">
        <f t="shared" si="3"/>
        <v>0</v>
      </c>
      <c r="V67" s="15"/>
      <c r="AV67" s="15"/>
      <c r="AW67" s="25"/>
      <c r="BZ67" s="15"/>
      <c r="CA67" s="15"/>
      <c r="CB67" s="26">
        <f t="shared" ref="CB67:CB102" si="6">(BZ67-V67)/(365.25/12)</f>
        <v>0</v>
      </c>
      <c r="CC67" s="26">
        <f t="shared" ref="CC67:CC102" si="7">(CA67-V67)/(365.25/12)</f>
        <v>0</v>
      </c>
    </row>
    <row r="68" spans="2:81" x14ac:dyDescent="0.3">
      <c r="B68" t="s">
        <v>397</v>
      </c>
      <c r="D68" s="15"/>
      <c r="E68" t="str">
        <f t="shared" ref="E68:E102" si="8">_xlfn.CONCAT("FACT-1-",B68,"-00",ROW()-2)</f>
        <v>FACT-1-d-xxx-0066</v>
      </c>
      <c r="G68">
        <f t="shared" ref="G68:G102" si="9">(V68-D68)/365</f>
        <v>0</v>
      </c>
      <c r="V68" s="15"/>
      <c r="AV68" s="15"/>
      <c r="AW68" s="25"/>
      <c r="BZ68" s="15"/>
      <c r="CA68" s="15"/>
      <c r="CB68" s="26">
        <f t="shared" si="6"/>
        <v>0</v>
      </c>
      <c r="CC68" s="26">
        <f t="shared" si="7"/>
        <v>0</v>
      </c>
    </row>
    <row r="69" spans="2:81" x14ac:dyDescent="0.3">
      <c r="B69" t="s">
        <v>397</v>
      </c>
      <c r="D69" s="15"/>
      <c r="E69" t="str">
        <f t="shared" si="8"/>
        <v>FACT-1-d-xxx-0067</v>
      </c>
      <c r="G69">
        <f t="shared" si="9"/>
        <v>0</v>
      </c>
      <c r="V69" s="15"/>
      <c r="AV69" s="15"/>
      <c r="AW69" s="25"/>
      <c r="BZ69" s="15"/>
      <c r="CA69" s="15"/>
      <c r="CB69" s="26">
        <f t="shared" si="6"/>
        <v>0</v>
      </c>
      <c r="CC69" s="26">
        <f t="shared" si="7"/>
        <v>0</v>
      </c>
    </row>
    <row r="70" spans="2:81" x14ac:dyDescent="0.3">
      <c r="B70" t="s">
        <v>397</v>
      </c>
      <c r="D70" s="15"/>
      <c r="E70" t="str">
        <f t="shared" si="8"/>
        <v>FACT-1-d-xxx-0068</v>
      </c>
      <c r="G70">
        <f t="shared" si="9"/>
        <v>0</v>
      </c>
      <c r="V70" s="15"/>
      <c r="AV70" s="15"/>
      <c r="AW70" s="25"/>
      <c r="BZ70" s="15"/>
      <c r="CA70" s="15"/>
      <c r="CB70" s="26">
        <f t="shared" si="6"/>
        <v>0</v>
      </c>
      <c r="CC70" s="26">
        <f t="shared" si="7"/>
        <v>0</v>
      </c>
    </row>
    <row r="71" spans="2:81" x14ac:dyDescent="0.3">
      <c r="B71" t="s">
        <v>397</v>
      </c>
      <c r="D71" s="15"/>
      <c r="E71" t="str">
        <f t="shared" si="8"/>
        <v>FACT-1-d-xxx-0069</v>
      </c>
      <c r="G71">
        <f t="shared" si="9"/>
        <v>0</v>
      </c>
      <c r="V71" s="15"/>
      <c r="AV71" s="15"/>
      <c r="AW71" s="25"/>
      <c r="BZ71" s="15"/>
      <c r="CA71" s="15"/>
      <c r="CB71" s="26">
        <f t="shared" si="6"/>
        <v>0</v>
      </c>
      <c r="CC71" s="26">
        <f t="shared" si="7"/>
        <v>0</v>
      </c>
    </row>
    <row r="72" spans="2:81" x14ac:dyDescent="0.3">
      <c r="B72" t="s">
        <v>397</v>
      </c>
      <c r="D72" s="15"/>
      <c r="E72" t="str">
        <f t="shared" si="8"/>
        <v>FACT-1-d-xxx-0070</v>
      </c>
      <c r="G72">
        <f t="shared" si="9"/>
        <v>0</v>
      </c>
      <c r="V72" s="15"/>
      <c r="AV72" s="15"/>
      <c r="AW72" s="25"/>
      <c r="BZ72" s="15"/>
      <c r="CA72" s="15"/>
      <c r="CB72" s="26">
        <f t="shared" si="6"/>
        <v>0</v>
      </c>
      <c r="CC72" s="26">
        <f t="shared" si="7"/>
        <v>0</v>
      </c>
    </row>
    <row r="73" spans="2:81" x14ac:dyDescent="0.3">
      <c r="B73" t="s">
        <v>397</v>
      </c>
      <c r="D73" s="15"/>
      <c r="E73" t="str">
        <f t="shared" si="8"/>
        <v>FACT-1-d-xxx-0071</v>
      </c>
      <c r="G73">
        <f t="shared" si="9"/>
        <v>0</v>
      </c>
      <c r="V73" s="15"/>
      <c r="AV73" s="15"/>
      <c r="AW73" s="25"/>
      <c r="BZ73" s="15"/>
      <c r="CA73" s="15"/>
      <c r="CB73" s="26">
        <f t="shared" si="6"/>
        <v>0</v>
      </c>
      <c r="CC73" s="26">
        <f t="shared" si="7"/>
        <v>0</v>
      </c>
    </row>
    <row r="74" spans="2:81" x14ac:dyDescent="0.3">
      <c r="B74" t="s">
        <v>397</v>
      </c>
      <c r="D74" s="15"/>
      <c r="E74" t="str">
        <f t="shared" si="8"/>
        <v>FACT-1-d-xxx-0072</v>
      </c>
      <c r="G74">
        <f t="shared" si="9"/>
        <v>0</v>
      </c>
      <c r="V74" s="15"/>
      <c r="AV74" s="15"/>
      <c r="AW74" s="25"/>
      <c r="BZ74" s="15"/>
      <c r="CA74" s="15"/>
      <c r="CB74" s="26">
        <f t="shared" si="6"/>
        <v>0</v>
      </c>
      <c r="CC74" s="26">
        <f t="shared" si="7"/>
        <v>0</v>
      </c>
    </row>
    <row r="75" spans="2:81" x14ac:dyDescent="0.3">
      <c r="B75" t="s">
        <v>397</v>
      </c>
      <c r="D75" s="15"/>
      <c r="E75" t="str">
        <f t="shared" si="8"/>
        <v>FACT-1-d-xxx-0073</v>
      </c>
      <c r="G75">
        <f t="shared" si="9"/>
        <v>0</v>
      </c>
      <c r="V75" s="15"/>
      <c r="AV75" s="15"/>
      <c r="AW75" s="25"/>
      <c r="BZ75" s="15"/>
      <c r="CA75" s="15"/>
      <c r="CB75" s="26">
        <f t="shared" si="6"/>
        <v>0</v>
      </c>
      <c r="CC75" s="26">
        <f t="shared" si="7"/>
        <v>0</v>
      </c>
    </row>
    <row r="76" spans="2:81" x14ac:dyDescent="0.3">
      <c r="B76" t="s">
        <v>397</v>
      </c>
      <c r="D76" s="15"/>
      <c r="E76" t="str">
        <f t="shared" si="8"/>
        <v>FACT-1-d-xxx-0074</v>
      </c>
      <c r="G76">
        <f t="shared" si="9"/>
        <v>0</v>
      </c>
      <c r="V76" s="15"/>
      <c r="AV76" s="15"/>
      <c r="AW76" s="25"/>
      <c r="BZ76" s="15"/>
      <c r="CA76" s="15"/>
      <c r="CB76" s="26">
        <f t="shared" si="6"/>
        <v>0</v>
      </c>
      <c r="CC76" s="26">
        <f t="shared" si="7"/>
        <v>0</v>
      </c>
    </row>
    <row r="77" spans="2:81" x14ac:dyDescent="0.3">
      <c r="B77" t="s">
        <v>397</v>
      </c>
      <c r="D77" s="15"/>
      <c r="E77" t="str">
        <f t="shared" si="8"/>
        <v>FACT-1-d-xxx-0075</v>
      </c>
      <c r="G77">
        <f t="shared" si="9"/>
        <v>0</v>
      </c>
      <c r="V77" s="15"/>
      <c r="AV77" s="15"/>
      <c r="AW77" s="25"/>
      <c r="BZ77" s="15"/>
      <c r="CA77" s="15"/>
      <c r="CB77" s="26">
        <f t="shared" si="6"/>
        <v>0</v>
      </c>
      <c r="CC77" s="26">
        <f t="shared" si="7"/>
        <v>0</v>
      </c>
    </row>
    <row r="78" spans="2:81" x14ac:dyDescent="0.3">
      <c r="B78" t="s">
        <v>397</v>
      </c>
      <c r="D78" s="15"/>
      <c r="E78" t="str">
        <f t="shared" si="8"/>
        <v>FACT-1-d-xxx-0076</v>
      </c>
      <c r="G78">
        <f t="shared" si="9"/>
        <v>0</v>
      </c>
      <c r="V78" s="15"/>
      <c r="AV78" s="15"/>
      <c r="AW78" s="25"/>
      <c r="BZ78" s="15"/>
      <c r="CA78" s="15"/>
      <c r="CB78" s="26">
        <f t="shared" si="6"/>
        <v>0</v>
      </c>
      <c r="CC78" s="26">
        <f t="shared" si="7"/>
        <v>0</v>
      </c>
    </row>
    <row r="79" spans="2:81" x14ac:dyDescent="0.3">
      <c r="B79" t="s">
        <v>397</v>
      </c>
      <c r="D79" s="15"/>
      <c r="E79" t="str">
        <f t="shared" si="8"/>
        <v>FACT-1-d-xxx-0077</v>
      </c>
      <c r="G79">
        <f t="shared" si="9"/>
        <v>0</v>
      </c>
      <c r="V79" s="15"/>
      <c r="AV79" s="15"/>
      <c r="AW79" s="25"/>
      <c r="BZ79" s="15"/>
      <c r="CA79" s="15"/>
      <c r="CB79" s="26">
        <f t="shared" si="6"/>
        <v>0</v>
      </c>
      <c r="CC79" s="26">
        <f t="shared" si="7"/>
        <v>0</v>
      </c>
    </row>
    <row r="80" spans="2:81" x14ac:dyDescent="0.3">
      <c r="B80" t="s">
        <v>397</v>
      </c>
      <c r="D80" s="15"/>
      <c r="E80" t="str">
        <f t="shared" si="8"/>
        <v>FACT-1-d-xxx-0078</v>
      </c>
      <c r="G80">
        <f t="shared" si="9"/>
        <v>0</v>
      </c>
      <c r="V80" s="15"/>
      <c r="AV80" s="15"/>
      <c r="AW80" s="25"/>
      <c r="BZ80" s="15"/>
      <c r="CA80" s="15"/>
      <c r="CB80" s="26">
        <f t="shared" si="6"/>
        <v>0</v>
      </c>
      <c r="CC80" s="26">
        <f t="shared" si="7"/>
        <v>0</v>
      </c>
    </row>
    <row r="81" spans="2:81" x14ac:dyDescent="0.3">
      <c r="B81" t="s">
        <v>397</v>
      </c>
      <c r="D81" s="15"/>
      <c r="E81" t="str">
        <f t="shared" si="8"/>
        <v>FACT-1-d-xxx-0079</v>
      </c>
      <c r="G81">
        <f t="shared" si="9"/>
        <v>0</v>
      </c>
      <c r="V81" s="15"/>
      <c r="AV81" s="15"/>
      <c r="AW81" s="25"/>
      <c r="BZ81" s="15"/>
      <c r="CA81" s="15"/>
      <c r="CB81" s="26">
        <f t="shared" si="6"/>
        <v>0</v>
      </c>
      <c r="CC81" s="26">
        <f t="shared" si="7"/>
        <v>0</v>
      </c>
    </row>
    <row r="82" spans="2:81" x14ac:dyDescent="0.3">
      <c r="B82" t="s">
        <v>397</v>
      </c>
      <c r="D82" s="15"/>
      <c r="E82" t="str">
        <f t="shared" si="8"/>
        <v>FACT-1-d-xxx-0080</v>
      </c>
      <c r="G82">
        <f t="shared" si="9"/>
        <v>0</v>
      </c>
      <c r="V82" s="15"/>
      <c r="AV82" s="15"/>
      <c r="AW82" s="25"/>
      <c r="BZ82" s="15"/>
      <c r="CA82" s="15"/>
      <c r="CB82" s="26">
        <f t="shared" si="6"/>
        <v>0</v>
      </c>
      <c r="CC82" s="26">
        <f t="shared" si="7"/>
        <v>0</v>
      </c>
    </row>
    <row r="83" spans="2:81" x14ac:dyDescent="0.3">
      <c r="B83" t="s">
        <v>397</v>
      </c>
      <c r="D83" s="15"/>
      <c r="E83" t="str">
        <f t="shared" si="8"/>
        <v>FACT-1-d-xxx-0081</v>
      </c>
      <c r="G83">
        <f t="shared" si="9"/>
        <v>0</v>
      </c>
      <c r="V83" s="15"/>
      <c r="AV83" s="15"/>
      <c r="AW83" s="25"/>
      <c r="BZ83" s="15"/>
      <c r="CA83" s="15"/>
      <c r="CB83" s="26">
        <f t="shared" si="6"/>
        <v>0</v>
      </c>
      <c r="CC83" s="26">
        <f t="shared" si="7"/>
        <v>0</v>
      </c>
    </row>
    <row r="84" spans="2:81" x14ac:dyDescent="0.3">
      <c r="B84" t="s">
        <v>397</v>
      </c>
      <c r="D84" s="15"/>
      <c r="E84" t="str">
        <f t="shared" si="8"/>
        <v>FACT-1-d-xxx-0082</v>
      </c>
      <c r="G84">
        <f t="shared" si="9"/>
        <v>0</v>
      </c>
      <c r="V84" s="15"/>
      <c r="AV84" s="15"/>
      <c r="AW84" s="25"/>
      <c r="BZ84" s="15"/>
      <c r="CA84" s="15"/>
      <c r="CB84" s="26">
        <f t="shared" si="6"/>
        <v>0</v>
      </c>
      <c r="CC84" s="26">
        <f t="shared" si="7"/>
        <v>0</v>
      </c>
    </row>
    <row r="85" spans="2:81" x14ac:dyDescent="0.3">
      <c r="B85" t="s">
        <v>397</v>
      </c>
      <c r="D85" s="15"/>
      <c r="E85" t="str">
        <f t="shared" si="8"/>
        <v>FACT-1-d-xxx-0083</v>
      </c>
      <c r="G85">
        <f t="shared" si="9"/>
        <v>0</v>
      </c>
      <c r="V85" s="15"/>
      <c r="AV85" s="15"/>
      <c r="AW85" s="25"/>
      <c r="BZ85" s="15"/>
      <c r="CA85" s="15"/>
      <c r="CB85" s="26">
        <f t="shared" si="6"/>
        <v>0</v>
      </c>
      <c r="CC85" s="26">
        <f t="shared" si="7"/>
        <v>0</v>
      </c>
    </row>
    <row r="86" spans="2:81" x14ac:dyDescent="0.3">
      <c r="B86" t="s">
        <v>397</v>
      </c>
      <c r="D86" s="15"/>
      <c r="E86" t="str">
        <f t="shared" si="8"/>
        <v>FACT-1-d-xxx-0084</v>
      </c>
      <c r="G86">
        <f t="shared" si="9"/>
        <v>0</v>
      </c>
      <c r="V86" s="15"/>
      <c r="AV86" s="15"/>
      <c r="AW86" s="25"/>
      <c r="BZ86" s="15"/>
      <c r="CA86" s="15"/>
      <c r="CB86" s="26">
        <f t="shared" si="6"/>
        <v>0</v>
      </c>
      <c r="CC86" s="26">
        <f t="shared" si="7"/>
        <v>0</v>
      </c>
    </row>
    <row r="87" spans="2:81" x14ac:dyDescent="0.3">
      <c r="B87" t="s">
        <v>397</v>
      </c>
      <c r="D87" s="15"/>
      <c r="E87" t="str">
        <f t="shared" si="8"/>
        <v>FACT-1-d-xxx-0085</v>
      </c>
      <c r="G87">
        <f t="shared" si="9"/>
        <v>0</v>
      </c>
      <c r="V87" s="15"/>
      <c r="AV87" s="15"/>
      <c r="AW87" s="25"/>
      <c r="BZ87" s="15"/>
      <c r="CA87" s="15"/>
      <c r="CB87" s="26">
        <f t="shared" si="6"/>
        <v>0</v>
      </c>
      <c r="CC87" s="26">
        <f t="shared" si="7"/>
        <v>0</v>
      </c>
    </row>
    <row r="88" spans="2:81" x14ac:dyDescent="0.3">
      <c r="B88" t="s">
        <v>397</v>
      </c>
      <c r="D88" s="15"/>
      <c r="E88" t="str">
        <f t="shared" si="8"/>
        <v>FACT-1-d-xxx-0086</v>
      </c>
      <c r="G88">
        <f t="shared" si="9"/>
        <v>0</v>
      </c>
      <c r="V88" s="15"/>
      <c r="AV88" s="15"/>
      <c r="AW88" s="25"/>
      <c r="BZ88" s="15"/>
      <c r="CA88" s="15"/>
      <c r="CB88" s="26">
        <f t="shared" si="6"/>
        <v>0</v>
      </c>
      <c r="CC88" s="26">
        <f t="shared" si="7"/>
        <v>0</v>
      </c>
    </row>
    <row r="89" spans="2:81" x14ac:dyDescent="0.3">
      <c r="B89" t="s">
        <v>397</v>
      </c>
      <c r="D89" s="15"/>
      <c r="E89" t="str">
        <f t="shared" si="8"/>
        <v>FACT-1-d-xxx-0087</v>
      </c>
      <c r="G89">
        <f t="shared" si="9"/>
        <v>0</v>
      </c>
      <c r="V89" s="15"/>
      <c r="AV89" s="15"/>
      <c r="AW89" s="25"/>
      <c r="BZ89" s="15"/>
      <c r="CA89" s="15"/>
      <c r="CB89" s="26">
        <f t="shared" si="6"/>
        <v>0</v>
      </c>
      <c r="CC89" s="26">
        <f t="shared" si="7"/>
        <v>0</v>
      </c>
    </row>
    <row r="90" spans="2:81" x14ac:dyDescent="0.3">
      <c r="B90" t="s">
        <v>397</v>
      </c>
      <c r="D90" s="15"/>
      <c r="E90" t="str">
        <f t="shared" si="8"/>
        <v>FACT-1-d-xxx-0088</v>
      </c>
      <c r="G90">
        <f t="shared" si="9"/>
        <v>0</v>
      </c>
      <c r="V90" s="15"/>
      <c r="AV90" s="15"/>
      <c r="AW90" s="25"/>
      <c r="BZ90" s="15"/>
      <c r="CA90" s="15"/>
      <c r="CB90" s="26">
        <f t="shared" si="6"/>
        <v>0</v>
      </c>
      <c r="CC90" s="26">
        <f t="shared" si="7"/>
        <v>0</v>
      </c>
    </row>
    <row r="91" spans="2:81" x14ac:dyDescent="0.3">
      <c r="B91" t="s">
        <v>397</v>
      </c>
      <c r="D91" s="15"/>
      <c r="E91" t="str">
        <f t="shared" si="8"/>
        <v>FACT-1-d-xxx-0089</v>
      </c>
      <c r="G91">
        <f t="shared" si="9"/>
        <v>0</v>
      </c>
      <c r="V91" s="15"/>
      <c r="AV91" s="15"/>
      <c r="AW91" s="25"/>
      <c r="BZ91" s="15"/>
      <c r="CA91" s="15"/>
      <c r="CB91" s="26">
        <f t="shared" si="6"/>
        <v>0</v>
      </c>
      <c r="CC91" s="26">
        <f t="shared" si="7"/>
        <v>0</v>
      </c>
    </row>
    <row r="92" spans="2:81" x14ac:dyDescent="0.3">
      <c r="B92" t="s">
        <v>397</v>
      </c>
      <c r="D92" s="15"/>
      <c r="E92" t="str">
        <f t="shared" si="8"/>
        <v>FACT-1-d-xxx-0090</v>
      </c>
      <c r="G92">
        <f t="shared" si="9"/>
        <v>0</v>
      </c>
      <c r="V92" s="15"/>
      <c r="AV92" s="15"/>
      <c r="AW92" s="25"/>
      <c r="BZ92" s="15"/>
      <c r="CA92" s="15"/>
      <c r="CB92" s="26">
        <f t="shared" si="6"/>
        <v>0</v>
      </c>
      <c r="CC92" s="26">
        <f t="shared" si="7"/>
        <v>0</v>
      </c>
    </row>
    <row r="93" spans="2:81" x14ac:dyDescent="0.3">
      <c r="B93" t="s">
        <v>397</v>
      </c>
      <c r="D93" s="15"/>
      <c r="E93" t="str">
        <f t="shared" si="8"/>
        <v>FACT-1-d-xxx-0091</v>
      </c>
      <c r="G93">
        <f t="shared" si="9"/>
        <v>0</v>
      </c>
      <c r="V93" s="15"/>
      <c r="AV93" s="15"/>
      <c r="AW93" s="25"/>
      <c r="BZ93" s="15"/>
      <c r="CA93" s="15"/>
      <c r="CB93" s="26">
        <f t="shared" si="6"/>
        <v>0</v>
      </c>
      <c r="CC93" s="26">
        <f t="shared" si="7"/>
        <v>0</v>
      </c>
    </row>
    <row r="94" spans="2:81" x14ac:dyDescent="0.3">
      <c r="B94" t="s">
        <v>397</v>
      </c>
      <c r="D94" s="15"/>
      <c r="E94" t="str">
        <f t="shared" si="8"/>
        <v>FACT-1-d-xxx-0092</v>
      </c>
      <c r="G94">
        <f t="shared" si="9"/>
        <v>0</v>
      </c>
      <c r="V94" s="15"/>
      <c r="AV94" s="15"/>
      <c r="AW94" s="25"/>
      <c r="BZ94" s="15"/>
      <c r="CA94" s="15"/>
      <c r="CB94" s="26">
        <f t="shared" si="6"/>
        <v>0</v>
      </c>
      <c r="CC94" s="26">
        <f t="shared" si="7"/>
        <v>0</v>
      </c>
    </row>
    <row r="95" spans="2:81" x14ac:dyDescent="0.3">
      <c r="B95" t="s">
        <v>397</v>
      </c>
      <c r="D95" s="15"/>
      <c r="E95" t="str">
        <f t="shared" si="8"/>
        <v>FACT-1-d-xxx-0093</v>
      </c>
      <c r="G95">
        <f t="shared" si="9"/>
        <v>0</v>
      </c>
      <c r="V95" s="15"/>
      <c r="AV95" s="15"/>
      <c r="AW95" s="25"/>
      <c r="BZ95" s="15"/>
      <c r="CA95" s="15"/>
      <c r="CB95" s="26">
        <f t="shared" si="6"/>
        <v>0</v>
      </c>
      <c r="CC95" s="26">
        <f t="shared" si="7"/>
        <v>0</v>
      </c>
    </row>
    <row r="96" spans="2:81" x14ac:dyDescent="0.3">
      <c r="B96" t="s">
        <v>397</v>
      </c>
      <c r="D96" s="15"/>
      <c r="E96" t="str">
        <f t="shared" si="8"/>
        <v>FACT-1-d-xxx-0094</v>
      </c>
      <c r="G96">
        <f t="shared" si="9"/>
        <v>0</v>
      </c>
      <c r="V96" s="15"/>
      <c r="AV96" s="15"/>
      <c r="AW96" s="25"/>
      <c r="BZ96" s="15"/>
      <c r="CA96" s="15"/>
      <c r="CB96" s="26">
        <f t="shared" si="6"/>
        <v>0</v>
      </c>
      <c r="CC96" s="26">
        <f t="shared" si="7"/>
        <v>0</v>
      </c>
    </row>
    <row r="97" spans="2:81" x14ac:dyDescent="0.3">
      <c r="B97" t="s">
        <v>397</v>
      </c>
      <c r="D97" s="15"/>
      <c r="E97" t="str">
        <f t="shared" si="8"/>
        <v>FACT-1-d-xxx-0095</v>
      </c>
      <c r="G97">
        <f t="shared" si="9"/>
        <v>0</v>
      </c>
      <c r="V97" s="15"/>
      <c r="AV97" s="15"/>
      <c r="AW97" s="25"/>
      <c r="BZ97" s="15"/>
      <c r="CA97" s="15"/>
      <c r="CB97" s="26">
        <f t="shared" si="6"/>
        <v>0</v>
      </c>
      <c r="CC97" s="26">
        <f t="shared" si="7"/>
        <v>0</v>
      </c>
    </row>
    <row r="98" spans="2:81" x14ac:dyDescent="0.3">
      <c r="B98" t="s">
        <v>397</v>
      </c>
      <c r="D98" s="15"/>
      <c r="E98" t="str">
        <f t="shared" si="8"/>
        <v>FACT-1-d-xxx-0096</v>
      </c>
      <c r="G98">
        <f t="shared" si="9"/>
        <v>0</v>
      </c>
      <c r="V98" s="15"/>
      <c r="AV98" s="15"/>
      <c r="AW98" s="25"/>
      <c r="BZ98" s="15"/>
      <c r="CA98" s="15"/>
      <c r="CB98" s="26">
        <f t="shared" si="6"/>
        <v>0</v>
      </c>
      <c r="CC98" s="26">
        <f t="shared" si="7"/>
        <v>0</v>
      </c>
    </row>
    <row r="99" spans="2:81" x14ac:dyDescent="0.3">
      <c r="B99" t="s">
        <v>397</v>
      </c>
      <c r="D99" s="15"/>
      <c r="E99" t="str">
        <f t="shared" si="8"/>
        <v>FACT-1-d-xxx-0097</v>
      </c>
      <c r="G99">
        <f t="shared" si="9"/>
        <v>0</v>
      </c>
      <c r="V99" s="15"/>
      <c r="AV99" s="15"/>
      <c r="AW99" s="25"/>
      <c r="BZ99" s="15"/>
      <c r="CA99" s="15"/>
      <c r="CB99" s="26">
        <f t="shared" si="6"/>
        <v>0</v>
      </c>
      <c r="CC99" s="26">
        <f t="shared" si="7"/>
        <v>0</v>
      </c>
    </row>
    <row r="100" spans="2:81" x14ac:dyDescent="0.3">
      <c r="B100" t="s">
        <v>397</v>
      </c>
      <c r="D100" s="15"/>
      <c r="E100" t="str">
        <f t="shared" si="8"/>
        <v>FACT-1-d-xxx-0098</v>
      </c>
      <c r="G100">
        <f t="shared" si="9"/>
        <v>0</v>
      </c>
      <c r="V100" s="15"/>
      <c r="AV100" s="15"/>
      <c r="AW100" s="25"/>
      <c r="BZ100" s="15"/>
      <c r="CA100" s="15"/>
      <c r="CB100" s="26">
        <f t="shared" si="6"/>
        <v>0</v>
      </c>
      <c r="CC100" s="26">
        <f t="shared" si="7"/>
        <v>0</v>
      </c>
    </row>
    <row r="101" spans="2:81" x14ac:dyDescent="0.3">
      <c r="B101" t="s">
        <v>397</v>
      </c>
      <c r="D101" s="15"/>
      <c r="E101" t="str">
        <f t="shared" si="8"/>
        <v>FACT-1-d-xxx-0099</v>
      </c>
      <c r="G101">
        <f t="shared" si="9"/>
        <v>0</v>
      </c>
      <c r="V101" s="15"/>
      <c r="AV101" s="15"/>
      <c r="AW101" s="25"/>
      <c r="BZ101" s="15"/>
      <c r="CA101" s="15"/>
      <c r="CB101" s="26">
        <f t="shared" si="6"/>
        <v>0</v>
      </c>
      <c r="CC101" s="26">
        <f t="shared" si="7"/>
        <v>0</v>
      </c>
    </row>
    <row r="102" spans="2:81" x14ac:dyDescent="0.3">
      <c r="B102" t="s">
        <v>397</v>
      </c>
      <c r="D102" s="15"/>
      <c r="E102" t="str">
        <f t="shared" si="8"/>
        <v>FACT-1-d-xxx-00100</v>
      </c>
      <c r="G102">
        <f t="shared" si="9"/>
        <v>0</v>
      </c>
      <c r="V102" s="15"/>
      <c r="AV102" s="15"/>
      <c r="AW102" s="25"/>
      <c r="BZ102" s="15"/>
      <c r="CA102" s="15"/>
      <c r="CB102" s="26">
        <f t="shared" si="6"/>
        <v>0</v>
      </c>
      <c r="CC102" s="26">
        <f t="shared" si="7"/>
        <v>0</v>
      </c>
    </row>
  </sheetData>
  <mergeCells count="13">
    <mergeCell ref="AL1:AN1"/>
    <mergeCell ref="A1:D1"/>
    <mergeCell ref="E1:J1"/>
    <mergeCell ref="K1:U1"/>
    <mergeCell ref="V1:AD1"/>
    <mergeCell ref="AE1:AK1"/>
    <mergeCell ref="BT1:BW1"/>
    <mergeCell ref="BX1:BY1"/>
    <mergeCell ref="BZ1:CO1"/>
    <mergeCell ref="BB1:BH1"/>
    <mergeCell ref="AO1:AT1"/>
    <mergeCell ref="AU1:BA1"/>
    <mergeCell ref="BI1:BS1"/>
  </mergeCells>
  <dataValidations count="7">
    <dataValidation allowBlank="1" showInputMessage="1" showErrorMessage="1" error="This must be a whole number" sqref="G2" xr:uid="{CD46E6D6-F66E-4738-9C35-4F0BF2FA4D9A}"/>
    <dataValidation type="decimal" operator="greaterThan" allowBlank="1" showInputMessage="1" showErrorMessage="1" sqref="CB3:CC102" xr:uid="{B80DA5A1-8401-4E21-9FD6-2269263B33AF}">
      <formula1>6</formula1>
    </dataValidation>
    <dataValidation type="decimal" allowBlank="1" showInputMessage="1" showErrorMessage="1" sqref="G3:G102" xr:uid="{56EEEAB4-FFDB-4ACB-970C-DF9B65B079E4}">
      <formula1>16</formula1>
      <formula2>120</formula2>
    </dataValidation>
    <dataValidation type="time" allowBlank="1" showInputMessage="1" showErrorMessage="1" sqref="AW3:AW102" xr:uid="{99BA8E4C-4E2B-4A15-BEDD-DE82792C5EA7}">
      <formula1>0</formula1>
      <formula2>0.999305555555556</formula2>
    </dataValidation>
    <dataValidation type="date" allowBlank="1" showInputMessage="1" showErrorMessage="1" sqref="D3:D102" xr:uid="{AB4F1ED8-AE4C-41C3-A4A3-F0FDBB66CF6D}">
      <formula1>5480</formula1>
      <formula2>42369</formula2>
    </dataValidation>
    <dataValidation type="date" allowBlank="1" showInputMessage="1" showErrorMessage="1" sqref="V3:V102 AV3:AV102" xr:uid="{27C35324-9D1F-4CFB-A3C6-B34B4B9A60D0}">
      <formula1>41275</formula1>
      <formula2>46081</formula2>
    </dataValidation>
    <dataValidation type="date" allowBlank="1" showInputMessage="1" showErrorMessage="1" sqref="BZ3:CA102" xr:uid="{EE745629-B278-4253-AFF6-7026A170972B}">
      <formula1>41456</formula1>
      <formula2>46235</formula2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673B3894-DB9F-4F6D-906C-F2A40D0A99A6}">
          <x14:formula1>
            <xm:f>Key!$B$2:$B$3</xm:f>
          </x14:formula1>
          <xm:sqref>CF3:CG102 J3:L102 BF3:BF102 AI3:AK102 AG3:AG102 AN3:AN102 BI3:BS102 S3:U102 N3:N102 Z3:AD102 K103:K1048576</xm:sqref>
        </x14:dataValidation>
        <x14:dataValidation type="list" allowBlank="1" showInputMessage="1" showErrorMessage="1" xr:uid="{9219EDA6-BD9C-4915-A435-8FE6718D0BEB}">
          <x14:formula1>
            <xm:f>Key!$S$2:$S$7</xm:f>
          </x14:formula1>
          <xm:sqref>AL3:AL102</xm:sqref>
        </x14:dataValidation>
        <x14:dataValidation type="list" allowBlank="1" showInputMessage="1" showErrorMessage="1" xr:uid="{E1391684-FD9A-4587-AF0F-859D5E620EE8}">
          <x14:formula1>
            <xm:f>Key!$I$2:$I$9</xm:f>
          </x14:formula1>
          <xm:sqref>Z3:Z102 X3:X102</xm:sqref>
        </x14:dataValidation>
        <x14:dataValidation type="list" allowBlank="1" showInputMessage="1" showErrorMessage="1" xr:uid="{BBD0A646-73DF-45CA-A59A-F6DC0A6BBD28}">
          <x14:formula1>
            <xm:f>Key!$AR$2:$AR$5</xm:f>
          </x14:formula1>
          <xm:sqref>CD3:CD102</xm:sqref>
        </x14:dataValidation>
        <x14:dataValidation type="list" allowBlank="1" showInputMessage="1" showErrorMessage="1" xr:uid="{CB6B03CC-1675-46B1-8599-7C18CCD6D039}">
          <x14:formula1>
            <xm:f>Key!$AS$2:$AS$4</xm:f>
          </x14:formula1>
          <xm:sqref>CE3:CE102</xm:sqref>
        </x14:dataValidation>
        <x14:dataValidation type="list" allowBlank="1" showInputMessage="1" showErrorMessage="1" xr:uid="{63CBAB65-9B75-4DE8-AF95-F6BF9B8DA502}">
          <x14:formula1>
            <xm:f>Key!$G$2:$G$7</xm:f>
          </x14:formula1>
          <xm:sqref>R3:R102</xm:sqref>
        </x14:dataValidation>
        <x14:dataValidation type="list" allowBlank="1" showInputMessage="1" showErrorMessage="1" xr:uid="{B6184640-8246-43D8-9182-B808ACFFA0DF}">
          <x14:formula1>
            <xm:f>Key!$Q$2:$Q$5</xm:f>
          </x14:formula1>
          <xm:sqref>AM3:AM102 AH3:AH102</xm:sqref>
        </x14:dataValidation>
        <x14:dataValidation type="list" allowBlank="1" showInputMessage="1" showErrorMessage="1" xr:uid="{2659A862-5AA8-43AF-BB37-5A915737F056}">
          <x14:formula1>
            <xm:f>Key!$AP$2:$AP$4</xm:f>
          </x14:formula1>
          <xm:sqref>CJ3:CJ102</xm:sqref>
        </x14:dataValidation>
        <x14:dataValidation type="list" allowBlank="1" showInputMessage="1" showErrorMessage="1" xr:uid="{43002357-7233-4CAB-A245-BC0E90650930}">
          <x14:formula1>
            <xm:f>Key!$AM$2:$AM$5</xm:f>
          </x14:formula1>
          <xm:sqref>CK3:CK102</xm:sqref>
        </x14:dataValidation>
        <x14:dataValidation type="list" allowBlank="1" showInputMessage="1" showErrorMessage="1" xr:uid="{67B31486-EACA-4B6E-B5D0-882B6FDDF64D}">
          <x14:formula1>
            <xm:f>Key!$AO$2:$AO$4</xm:f>
          </x14:formula1>
          <xm:sqref>CI3:CI102</xm:sqref>
        </x14:dataValidation>
        <x14:dataValidation type="list" allowBlank="1" showInputMessage="1" showErrorMessage="1" xr:uid="{FD6CA948-F95E-43A2-BB3D-6DF6696BB095}">
          <x14:formula1>
            <xm:f>Key!$AN$2:$AN$5</xm:f>
          </x14:formula1>
          <xm:sqref>CL3:CL102</xm:sqref>
        </x14:dataValidation>
        <x14:dataValidation type="list" allowBlank="1" showInputMessage="1" showErrorMessage="1" xr:uid="{7B61C517-9B08-43B8-BBF2-8FED3B3FB4E9}">
          <x14:formula1>
            <xm:f>Key!$A$2:$A$3</xm:f>
          </x14:formula1>
          <xm:sqref>F3:F102</xm:sqref>
        </x14:dataValidation>
        <x14:dataValidation type="list" allowBlank="1" showInputMessage="1" showErrorMessage="1" xr:uid="{523B4398-0247-4E4D-85DF-3BE29C0F8349}">
          <x14:formula1>
            <xm:f>Key!$D$2:$D$18</xm:f>
          </x14:formula1>
          <xm:sqref>H3:H102</xm:sqref>
        </x14:dataValidation>
        <x14:dataValidation type="list" allowBlank="1" showInputMessage="1" showErrorMessage="1" xr:uid="{281B5BE5-D521-4AB7-B90A-B5BEF7F2D652}">
          <x14:formula1>
            <xm:f>Key!$H$2:$H$3</xm:f>
          </x14:formula1>
          <xm:sqref>W3:W102</xm:sqref>
        </x14:dataValidation>
        <x14:dataValidation type="list" allowBlank="1" showInputMessage="1" showErrorMessage="1" xr:uid="{DE7039DB-DD2E-48A5-9AB9-FDB198E77416}">
          <x14:formula1>
            <xm:f>Key!$O$2:$O$5</xm:f>
          </x14:formula1>
          <xm:sqref>AE3:AE102</xm:sqref>
        </x14:dataValidation>
        <x14:dataValidation type="list" allowBlank="1" showInputMessage="1" showErrorMessage="1" xr:uid="{B6CD576E-2F68-4F69-BB19-B4495125DBE7}">
          <x14:formula1>
            <xm:f>Key!$X$2:$X$4</xm:f>
          </x14:formula1>
          <xm:sqref>AU3:AU102 BB3:BB102</xm:sqref>
        </x14:dataValidation>
        <x14:dataValidation type="list" allowBlank="1" showInputMessage="1" showErrorMessage="1" xr:uid="{90F79D56-F817-4478-889D-A84B31436780}">
          <x14:formula1>
            <xm:f>Key!$AC$2:$AC$4</xm:f>
          </x14:formula1>
          <xm:sqref>BE3:BE102</xm:sqref>
        </x14:dataValidation>
        <x14:dataValidation type="list" allowBlank="1" showInputMessage="1" showErrorMessage="1" xr:uid="{8FC69572-FB85-462C-B7CC-FFAB63D4146D}">
          <x14:formula1>
            <xm:f>Key!$AJ$2:$AJ$3</xm:f>
          </x14:formula1>
          <xm:sqref>BX3:BX102</xm:sqref>
        </x14:dataValidation>
        <x14:dataValidation type="list" allowBlank="1" showInputMessage="1" showErrorMessage="1" xr:uid="{1C756F85-BC50-461C-8A1E-7890F220F6A8}">
          <x14:formula1>
            <xm:f>Key!$AQ$2:$AQ$6</xm:f>
          </x14:formula1>
          <xm:sqref>CM3:CO102</xm:sqref>
        </x14:dataValidation>
        <x14:dataValidation type="list" allowBlank="1" showInputMessage="1" showErrorMessage="1" xr:uid="{63B67CDE-DD39-415A-80A9-D80E27329BB9}">
          <x14:formula1>
            <xm:f>Key!$F$2:$F$5</xm:f>
          </x14:formula1>
          <xm:sqref>M3:M102</xm:sqref>
        </x14:dataValidation>
        <x14:dataValidation type="list" allowBlank="1" showInputMessage="1" showErrorMessage="1" xr:uid="{75BAE098-C297-4166-9734-CEC51723B884}">
          <x14:formula1>
            <xm:f>Key!$C$2:$C$4</xm:f>
          </x14:formula1>
          <xm:sqref>O3:Q102</xm:sqref>
        </x14:dataValidation>
        <x14:dataValidation type="list" allowBlank="1" showInputMessage="1" showErrorMessage="1" xr:uid="{7EA69C19-28C2-4D06-B4A3-EE365A745CE1}">
          <x14:formula1>
            <xm:f>Key!$P$2:$P$5</xm:f>
          </x14:formula1>
          <xm:sqref>AF3:AF102</xm:sqref>
        </x14:dataValidation>
        <x14:dataValidation type="list" allowBlank="1" showInputMessage="1" showErrorMessage="1" xr:uid="{77CA8E8B-352A-49E0-AACE-84FF8277D668}">
          <x14:formula1>
            <xm:f>Key!$AK$2:$AK$6</xm:f>
          </x14:formula1>
          <xm:sqref>BY3:BY102</xm:sqref>
        </x14:dataValidation>
        <x14:dataValidation type="list" allowBlank="1" showInputMessage="1" showErrorMessage="1" xr:uid="{5A153C57-C50D-41AD-B08A-3505C4141388}">
          <x14:formula1>
            <xm:f>Key!$Y$2:$Y$5</xm:f>
          </x14:formula1>
          <xm:sqref>AX3:AX102</xm:sqref>
        </x14:dataValidation>
        <x14:dataValidation type="list" allowBlank="1" showInputMessage="1" showErrorMessage="1" xr:uid="{1EF24ED8-05C6-40CB-86CB-7E88AFB5E496}">
          <x14:formula1>
            <xm:f>Key!$Z$2:$Z$5</xm:f>
          </x14:formula1>
          <xm:sqref>AY3:AY102</xm:sqref>
        </x14:dataValidation>
        <x14:dataValidation type="list" allowBlank="1" showInputMessage="1" showErrorMessage="1" xr:uid="{23FFC34D-F13D-4518-B7EE-880653863E16}">
          <x14:formula1>
            <xm:f>Key!$AA$2:$AA$5</xm:f>
          </x14:formula1>
          <xm:sqref>AZ3:AZ102</xm:sqref>
        </x14:dataValidation>
        <x14:dataValidation type="list" operator="greaterThan" allowBlank="1" showInputMessage="1" showErrorMessage="1" xr:uid="{E8B6C5AC-C194-4AE3-B6A0-F9D83413FBC7}">
          <x14:formula1>
            <xm:f>Key!$AB$2:$AB$5</xm:f>
          </x14:formula1>
          <xm:sqref>BA3:BA102</xm:sqref>
        </x14:dataValidation>
        <x14:dataValidation type="list" allowBlank="1" showInputMessage="1" showErrorMessage="1" xr:uid="{172B806D-A001-49E8-9F26-BF2F5D43F817}">
          <x14:formula1>
            <xm:f>Key!$AE$2:$AE$9</xm:f>
          </x14:formula1>
          <xm:sqref>BD3:BD102</xm:sqref>
        </x14:dataValidation>
        <x14:dataValidation type="list" allowBlank="1" showInputMessage="1" showErrorMessage="1" xr:uid="{8D86B05B-4A4C-4FCA-90AB-637AF7AEC509}">
          <x14:formula1>
            <xm:f>Key!$AF$2:$AF$6</xm:f>
          </x14:formula1>
          <xm:sqref>BH3:BH102</xm:sqref>
        </x14:dataValidation>
        <x14:dataValidation type="list" allowBlank="1" showInputMessage="1" showErrorMessage="1" xr:uid="{696A0FEE-BD2B-4635-95F5-FD69E0FC6B57}">
          <x14:formula1>
            <xm:f>Key!$AH$2:$AH$5</xm:f>
          </x14:formula1>
          <xm:sqref>BT3:BU102</xm:sqref>
        </x14:dataValidation>
        <x14:dataValidation type="list" allowBlank="1" showInputMessage="1" showErrorMessage="1" xr:uid="{1A3E4944-75AB-4965-9A0C-9B0709BADFB4}">
          <x14:formula1>
            <xm:f>Key!$AI$2:$AI$4</xm:f>
          </x14:formula1>
          <xm:sqref>BV3:BW102</xm:sqref>
        </x14:dataValidation>
        <x14:dataValidation type="list" allowBlank="1" showInputMessage="1" showErrorMessage="1" xr:uid="{C0A37161-2E83-4474-B51E-E45EA4DD340D}">
          <x14:formula1>
            <xm:f>Key!$BB$2:$BB$4</xm:f>
          </x14:formula1>
          <xm:sqref>AO3:AS102</xm:sqref>
        </x14:dataValidation>
        <x14:dataValidation type="list" allowBlank="1" showInputMessage="1" showErrorMessage="1" xr:uid="{AA42B111-8A06-4DA9-B134-A7F0353D1286}">
          <x14:formula1>
            <xm:f>Key!$AD$2:$AD$5</xm:f>
          </x14:formula1>
          <xm:sqref>BC3:BC102</xm:sqref>
        </x14:dataValidation>
        <x14:dataValidation type="list" allowBlank="1" showInputMessage="1" showErrorMessage="1" xr:uid="{4E8D66AA-093F-4F04-8A1E-DBFEA083BFBA}">
          <x14:formula1>
            <xm:f>Key!$B$2:$B$4</xm:f>
          </x14:formula1>
          <xm:sqref>BG3:BG102</xm:sqref>
        </x14:dataValidation>
        <x14:dataValidation type="list" allowBlank="1" showInputMessage="1" showErrorMessage="1" xr:uid="{52F33E5B-94F1-4E7C-8779-44861C35BE25}">
          <x14:formula1>
            <xm:f>Key!$R$2:$R$8</xm:f>
          </x14:formula1>
          <xm:sqref>AT3:AT102 AT103:AT106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C4A4-6508-4A68-9EDF-A5E40DF27215}">
  <dimension ref="A1:B46"/>
  <sheetViews>
    <sheetView workbookViewId="0"/>
  </sheetViews>
  <sheetFormatPr defaultRowHeight="14.4" x14ac:dyDescent="0.3"/>
  <cols>
    <col min="1" max="1" width="53.6640625" bestFit="1" customWidth="1"/>
    <col min="2" max="2" width="7.44140625" bestFit="1" customWidth="1"/>
  </cols>
  <sheetData>
    <row r="1" spans="1:2" x14ac:dyDescent="0.3">
      <c r="A1" s="27" t="s">
        <v>396</v>
      </c>
      <c r="B1" s="27" t="s">
        <v>115</v>
      </c>
    </row>
    <row r="2" spans="1:2" x14ac:dyDescent="0.3">
      <c r="A2" s="28" t="s">
        <v>333</v>
      </c>
      <c r="B2" s="28" t="s">
        <v>334</v>
      </c>
    </row>
    <row r="3" spans="1:2" x14ac:dyDescent="0.3">
      <c r="A3" s="28" t="s">
        <v>374</v>
      </c>
      <c r="B3" s="28" t="s">
        <v>375</v>
      </c>
    </row>
    <row r="4" spans="1:2" x14ac:dyDescent="0.3">
      <c r="A4" s="28" t="s">
        <v>378</v>
      </c>
      <c r="B4" s="28" t="s">
        <v>379</v>
      </c>
    </row>
    <row r="5" spans="1:2" x14ac:dyDescent="0.3">
      <c r="A5" s="28" t="s">
        <v>339</v>
      </c>
      <c r="B5" s="28" t="s">
        <v>340</v>
      </c>
    </row>
    <row r="6" spans="1:2" x14ac:dyDescent="0.3">
      <c r="A6" s="28" t="s">
        <v>392</v>
      </c>
      <c r="B6" s="28" t="s">
        <v>393</v>
      </c>
    </row>
    <row r="7" spans="1:2" x14ac:dyDescent="0.3">
      <c r="A7" s="28" t="s">
        <v>372</v>
      </c>
      <c r="B7" s="28" t="s">
        <v>373</v>
      </c>
    </row>
    <row r="8" spans="1:2" x14ac:dyDescent="0.3">
      <c r="A8" s="28" t="s">
        <v>352</v>
      </c>
      <c r="B8" s="28" t="s">
        <v>353</v>
      </c>
    </row>
    <row r="9" spans="1:2" x14ac:dyDescent="0.3">
      <c r="A9" s="28" t="s">
        <v>399</v>
      </c>
      <c r="B9" s="28" t="s">
        <v>400</v>
      </c>
    </row>
    <row r="10" spans="1:2" x14ac:dyDescent="0.3">
      <c r="A10" s="28" t="s">
        <v>390</v>
      </c>
      <c r="B10" s="28" t="s">
        <v>391</v>
      </c>
    </row>
    <row r="11" spans="1:2" x14ac:dyDescent="0.3">
      <c r="A11" s="28" t="s">
        <v>370</v>
      </c>
      <c r="B11" s="28" t="s">
        <v>371</v>
      </c>
    </row>
    <row r="12" spans="1:2" x14ac:dyDescent="0.3">
      <c r="A12" s="28" t="s">
        <v>401</v>
      </c>
      <c r="B12" s="28" t="s">
        <v>402</v>
      </c>
    </row>
    <row r="13" spans="1:2" x14ac:dyDescent="0.3">
      <c r="A13" s="28" t="s">
        <v>362</v>
      </c>
      <c r="B13" s="28" t="s">
        <v>363</v>
      </c>
    </row>
    <row r="14" spans="1:2" x14ac:dyDescent="0.3">
      <c r="A14" s="28" t="s">
        <v>368</v>
      </c>
      <c r="B14" s="28" t="s">
        <v>369</v>
      </c>
    </row>
    <row r="15" spans="1:2" x14ac:dyDescent="0.3">
      <c r="A15" s="28" t="s">
        <v>341</v>
      </c>
      <c r="B15" s="28" t="s">
        <v>342</v>
      </c>
    </row>
    <row r="16" spans="1:2" x14ac:dyDescent="0.3">
      <c r="A16" s="28" t="s">
        <v>386</v>
      </c>
      <c r="B16" s="28" t="s">
        <v>387</v>
      </c>
    </row>
    <row r="17" spans="1:2" x14ac:dyDescent="0.3">
      <c r="A17" s="28" t="s">
        <v>384</v>
      </c>
      <c r="B17" s="28" t="s">
        <v>385</v>
      </c>
    </row>
    <row r="18" spans="1:2" x14ac:dyDescent="0.3">
      <c r="A18" s="28" t="s">
        <v>337</v>
      </c>
      <c r="B18" s="28" t="s">
        <v>338</v>
      </c>
    </row>
    <row r="19" spans="1:2" x14ac:dyDescent="0.3">
      <c r="A19" s="28" t="s">
        <v>388</v>
      </c>
      <c r="B19" s="28" t="s">
        <v>389</v>
      </c>
    </row>
    <row r="20" spans="1:2" x14ac:dyDescent="0.3">
      <c r="A20" s="28" t="s">
        <v>360</v>
      </c>
      <c r="B20" s="28" t="s">
        <v>361</v>
      </c>
    </row>
    <row r="21" spans="1:2" x14ac:dyDescent="0.3">
      <c r="A21" s="28" t="s">
        <v>403</v>
      </c>
      <c r="B21" s="28" t="s">
        <v>404</v>
      </c>
    </row>
    <row r="22" spans="1:2" x14ac:dyDescent="0.3">
      <c r="A22" s="28" t="s">
        <v>325</v>
      </c>
      <c r="B22" s="28" t="s">
        <v>326</v>
      </c>
    </row>
    <row r="23" spans="1:2" x14ac:dyDescent="0.3">
      <c r="A23" s="28" t="s">
        <v>405</v>
      </c>
      <c r="B23" s="28" t="s">
        <v>351</v>
      </c>
    </row>
    <row r="24" spans="1:2" x14ac:dyDescent="0.3">
      <c r="A24" s="28" t="s">
        <v>406</v>
      </c>
      <c r="B24" s="28" t="s">
        <v>407</v>
      </c>
    </row>
    <row r="25" spans="1:2" x14ac:dyDescent="0.3">
      <c r="A25" s="28" t="s">
        <v>394</v>
      </c>
      <c r="B25" s="28" t="s">
        <v>395</v>
      </c>
    </row>
    <row r="26" spans="1:2" x14ac:dyDescent="0.3">
      <c r="A26" s="28" t="s">
        <v>408</v>
      </c>
      <c r="B26" s="28" t="s">
        <v>409</v>
      </c>
    </row>
    <row r="27" spans="1:2" x14ac:dyDescent="0.3">
      <c r="A27" s="28" t="s">
        <v>410</v>
      </c>
      <c r="B27" s="28" t="s">
        <v>411</v>
      </c>
    </row>
    <row r="28" spans="1:2" x14ac:dyDescent="0.3">
      <c r="A28" s="28" t="s">
        <v>335</v>
      </c>
      <c r="B28" s="28" t="s">
        <v>336</v>
      </c>
    </row>
    <row r="29" spans="1:2" x14ac:dyDescent="0.3">
      <c r="A29" s="28" t="s">
        <v>329</v>
      </c>
      <c r="B29" s="28" t="s">
        <v>330</v>
      </c>
    </row>
    <row r="30" spans="1:2" x14ac:dyDescent="0.3">
      <c r="A30" s="28" t="s">
        <v>331</v>
      </c>
      <c r="B30" s="28" t="s">
        <v>332</v>
      </c>
    </row>
    <row r="31" spans="1:2" x14ac:dyDescent="0.3">
      <c r="A31" s="28" t="s">
        <v>345</v>
      </c>
      <c r="B31" s="28" t="s">
        <v>346</v>
      </c>
    </row>
    <row r="32" spans="1:2" x14ac:dyDescent="0.3">
      <c r="A32" s="28" t="s">
        <v>380</v>
      </c>
      <c r="B32" s="28" t="s">
        <v>381</v>
      </c>
    </row>
    <row r="33" spans="1:2" x14ac:dyDescent="0.3">
      <c r="A33" s="28" t="s">
        <v>364</v>
      </c>
      <c r="B33" s="28" t="s">
        <v>365</v>
      </c>
    </row>
    <row r="34" spans="1:2" x14ac:dyDescent="0.3">
      <c r="A34" s="28" t="s">
        <v>358</v>
      </c>
      <c r="B34" s="28" t="s">
        <v>359</v>
      </c>
    </row>
    <row r="35" spans="1:2" x14ac:dyDescent="0.3">
      <c r="A35" s="29" t="s">
        <v>412</v>
      </c>
      <c r="B35" s="29" t="s">
        <v>413</v>
      </c>
    </row>
    <row r="36" spans="1:2" x14ac:dyDescent="0.3">
      <c r="A36" s="28" t="s">
        <v>356</v>
      </c>
      <c r="B36" s="28" t="s">
        <v>357</v>
      </c>
    </row>
    <row r="37" spans="1:2" x14ac:dyDescent="0.3">
      <c r="A37" s="28" t="s">
        <v>327</v>
      </c>
      <c r="B37" s="28" t="s">
        <v>328</v>
      </c>
    </row>
    <row r="38" spans="1:2" x14ac:dyDescent="0.3">
      <c r="A38" t="s">
        <v>414</v>
      </c>
      <c r="B38" t="s">
        <v>415</v>
      </c>
    </row>
    <row r="39" spans="1:2" x14ac:dyDescent="0.3">
      <c r="A39" s="28" t="s">
        <v>382</v>
      </c>
      <c r="B39" t="s">
        <v>383</v>
      </c>
    </row>
    <row r="40" spans="1:2" x14ac:dyDescent="0.3">
      <c r="A40" t="s">
        <v>349</v>
      </c>
      <c r="B40" t="s">
        <v>350</v>
      </c>
    </row>
    <row r="41" spans="1:2" x14ac:dyDescent="0.3">
      <c r="A41" t="s">
        <v>354</v>
      </c>
      <c r="B41" t="s">
        <v>355</v>
      </c>
    </row>
    <row r="42" spans="1:2" x14ac:dyDescent="0.3">
      <c r="A42" t="s">
        <v>343</v>
      </c>
      <c r="B42" t="s">
        <v>344</v>
      </c>
    </row>
    <row r="43" spans="1:2" x14ac:dyDescent="0.3">
      <c r="A43" t="s">
        <v>366</v>
      </c>
      <c r="B43" t="s">
        <v>367</v>
      </c>
    </row>
    <row r="44" spans="1:2" x14ac:dyDescent="0.3">
      <c r="A44" t="s">
        <v>347</v>
      </c>
      <c r="B44" t="s">
        <v>348</v>
      </c>
    </row>
    <row r="45" spans="1:2" x14ac:dyDescent="0.3">
      <c r="A45" t="s">
        <v>416</v>
      </c>
      <c r="B45" t="s">
        <v>417</v>
      </c>
    </row>
    <row r="46" spans="1:2" x14ac:dyDescent="0.3">
      <c r="A46" t="s">
        <v>376</v>
      </c>
      <c r="B46" t="s">
        <v>377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8DBD-9EA9-42B8-96B0-30E02CBAFC6D}">
  <dimension ref="A1:BB18"/>
  <sheetViews>
    <sheetView workbookViewId="0"/>
  </sheetViews>
  <sheetFormatPr defaultRowHeight="14.4" x14ac:dyDescent="0.3"/>
  <cols>
    <col min="3" max="3" width="11.44140625" bestFit="1" customWidth="1"/>
    <col min="4" max="4" width="32.88671875" bestFit="1" customWidth="1"/>
    <col min="7" max="7" width="9.6640625" bestFit="1" customWidth="1"/>
    <col min="10" max="10" width="11.109375" bestFit="1" customWidth="1"/>
    <col min="12" max="12" width="10.33203125" bestFit="1" customWidth="1"/>
    <col min="13" max="13" width="18.88671875" bestFit="1" customWidth="1"/>
    <col min="14" max="14" width="27.6640625" hidden="1" customWidth="1"/>
    <col min="15" max="15" width="20.109375" bestFit="1" customWidth="1"/>
    <col min="16" max="17" width="20.109375" customWidth="1"/>
    <col min="18" max="18" width="36.5546875" bestFit="1" customWidth="1"/>
    <col min="19" max="19" width="20.33203125" bestFit="1" customWidth="1"/>
    <col min="20" max="20" width="13.33203125" bestFit="1" customWidth="1"/>
    <col min="22" max="22" width="11.6640625" bestFit="1" customWidth="1"/>
    <col min="23" max="28" width="11.6640625" customWidth="1"/>
    <col min="29" max="29" width="20.88671875" bestFit="1" customWidth="1"/>
    <col min="30" max="32" width="20.88671875" customWidth="1"/>
    <col min="33" max="33" width="18.5546875" bestFit="1" customWidth="1"/>
    <col min="34" max="35" width="18.5546875" customWidth="1"/>
    <col min="36" max="36" width="13.88671875" bestFit="1" customWidth="1"/>
    <col min="37" max="37" width="16.33203125" bestFit="1" customWidth="1"/>
    <col min="38" max="38" width="14.88671875" bestFit="1" customWidth="1"/>
    <col min="39" max="39" width="12.5546875" bestFit="1" customWidth="1"/>
    <col min="40" max="42" width="12.5546875" customWidth="1"/>
    <col min="43" max="43" width="17.6640625" bestFit="1" customWidth="1"/>
    <col min="44" max="45" width="17.6640625" customWidth="1"/>
    <col min="46" max="46" width="12.6640625" bestFit="1" customWidth="1"/>
  </cols>
  <sheetData>
    <row r="1" spans="1:54" x14ac:dyDescent="0.3">
      <c r="A1" s="12" t="s">
        <v>111</v>
      </c>
      <c r="B1" s="12" t="s">
        <v>24</v>
      </c>
      <c r="C1" s="12" t="s">
        <v>167</v>
      </c>
      <c r="D1" s="12" t="s">
        <v>93</v>
      </c>
      <c r="E1" s="12" t="s">
        <v>25</v>
      </c>
      <c r="F1" s="12" t="s">
        <v>26</v>
      </c>
      <c r="G1" s="12" t="s">
        <v>9</v>
      </c>
      <c r="H1" s="12" t="s">
        <v>12</v>
      </c>
      <c r="I1" s="12" t="s">
        <v>208</v>
      </c>
      <c r="J1" s="12" t="s">
        <v>116</v>
      </c>
      <c r="K1" s="12" t="s">
        <v>27</v>
      </c>
      <c r="L1" s="12" t="s">
        <v>187</v>
      </c>
      <c r="M1" s="12" t="s">
        <v>190</v>
      </c>
      <c r="N1" s="12"/>
      <c r="O1" s="12" t="s">
        <v>119</v>
      </c>
      <c r="P1" s="12" t="s">
        <v>186</v>
      </c>
      <c r="Q1" s="12" t="s">
        <v>277</v>
      </c>
      <c r="R1" s="12" t="s">
        <v>313</v>
      </c>
      <c r="S1" s="12" t="s">
        <v>120</v>
      </c>
      <c r="T1" s="12" t="s">
        <v>123</v>
      </c>
      <c r="U1" s="12" t="s">
        <v>125</v>
      </c>
      <c r="V1" s="12" t="s">
        <v>127</v>
      </c>
      <c r="W1" s="12" t="s">
        <v>130</v>
      </c>
      <c r="X1" s="12" t="s">
        <v>135</v>
      </c>
      <c r="Y1" s="12" t="s">
        <v>218</v>
      </c>
      <c r="Z1" s="12" t="s">
        <v>219</v>
      </c>
      <c r="AA1" s="12" t="s">
        <v>224</v>
      </c>
      <c r="AB1" s="12" t="s">
        <v>230</v>
      </c>
      <c r="AC1" s="12" t="s">
        <v>139</v>
      </c>
      <c r="AD1" s="12" t="s">
        <v>234</v>
      </c>
      <c r="AE1" s="12" t="s">
        <v>236</v>
      </c>
      <c r="AF1" s="12" t="s">
        <v>195</v>
      </c>
      <c r="AG1" s="12" t="s">
        <v>29</v>
      </c>
      <c r="AH1" s="12" t="s">
        <v>246</v>
      </c>
      <c r="AI1" s="12" t="s">
        <v>248</v>
      </c>
      <c r="AJ1" s="12" t="s">
        <v>37</v>
      </c>
      <c r="AK1" s="12" t="s">
        <v>146</v>
      </c>
      <c r="AL1" s="12" t="s">
        <v>148</v>
      </c>
      <c r="AM1" s="12" t="s">
        <v>150</v>
      </c>
      <c r="AN1" s="12" t="s">
        <v>251</v>
      </c>
      <c r="AO1" s="12" t="s">
        <v>292</v>
      </c>
      <c r="AP1" s="12" t="s">
        <v>299</v>
      </c>
      <c r="AQ1" s="12" t="s">
        <v>38</v>
      </c>
      <c r="AR1" s="12" t="s">
        <v>255</v>
      </c>
      <c r="AS1" s="12" t="s">
        <v>256</v>
      </c>
      <c r="AT1" s="12" t="s">
        <v>39</v>
      </c>
      <c r="AU1" s="12" t="s">
        <v>30</v>
      </c>
      <c r="AV1" s="12" t="s">
        <v>31</v>
      </c>
      <c r="AW1" s="12" t="s">
        <v>32</v>
      </c>
      <c r="AX1" s="12" t="s">
        <v>33</v>
      </c>
      <c r="AY1" s="12" t="s">
        <v>34</v>
      </c>
      <c r="AZ1" s="12" t="s">
        <v>35</v>
      </c>
      <c r="BA1" s="12" t="s">
        <v>36</v>
      </c>
      <c r="BB1" s="12" t="s">
        <v>265</v>
      </c>
    </row>
    <row r="2" spans="1:54" x14ac:dyDescent="0.3">
      <c r="A2" t="s">
        <v>112</v>
      </c>
      <c r="B2" t="s">
        <v>53</v>
      </c>
      <c r="C2" t="s">
        <v>165</v>
      </c>
      <c r="D2" t="s">
        <v>94</v>
      </c>
      <c r="E2" s="13" t="s">
        <v>165</v>
      </c>
      <c r="F2" t="s">
        <v>41</v>
      </c>
      <c r="G2">
        <v>1</v>
      </c>
      <c r="H2" t="s">
        <v>42</v>
      </c>
      <c r="I2" t="s">
        <v>209</v>
      </c>
      <c r="J2" t="s">
        <v>117</v>
      </c>
      <c r="K2" t="s">
        <v>43</v>
      </c>
      <c r="L2" t="s">
        <v>188</v>
      </c>
      <c r="M2" t="s">
        <v>40</v>
      </c>
      <c r="O2" t="s">
        <v>45</v>
      </c>
      <c r="P2" t="s">
        <v>44</v>
      </c>
      <c r="Q2" t="s">
        <v>312</v>
      </c>
      <c r="R2" t="s">
        <v>40</v>
      </c>
      <c r="S2" t="s">
        <v>46</v>
      </c>
      <c r="T2" t="s">
        <v>44</v>
      </c>
      <c r="U2" t="s">
        <v>50</v>
      </c>
      <c r="V2" t="s">
        <v>128</v>
      </c>
      <c r="W2" t="s">
        <v>132</v>
      </c>
      <c r="X2" t="s">
        <v>137</v>
      </c>
      <c r="Y2" t="s">
        <v>40</v>
      </c>
      <c r="Z2" t="s">
        <v>223</v>
      </c>
      <c r="AA2" t="s">
        <v>225</v>
      </c>
      <c r="AB2" t="s">
        <v>50</v>
      </c>
      <c r="AC2" t="s">
        <v>140</v>
      </c>
      <c r="AD2" t="s">
        <v>286</v>
      </c>
      <c r="AE2" t="s">
        <v>237</v>
      </c>
      <c r="AF2" t="s">
        <v>196</v>
      </c>
      <c r="AG2" t="s">
        <v>47</v>
      </c>
      <c r="AH2">
        <v>1</v>
      </c>
      <c r="AI2" t="s">
        <v>249</v>
      </c>
      <c r="AJ2" t="s">
        <v>50</v>
      </c>
      <c r="AK2" s="14" t="s">
        <v>200</v>
      </c>
      <c r="AL2" s="14" t="s">
        <v>149</v>
      </c>
      <c r="AM2" t="s">
        <v>44</v>
      </c>
      <c r="AN2" s="16" t="s">
        <v>44</v>
      </c>
      <c r="AO2" s="16" t="s">
        <v>296</v>
      </c>
      <c r="AP2" s="16" t="s">
        <v>300</v>
      </c>
      <c r="AQ2" t="s">
        <v>51</v>
      </c>
      <c r="AR2" t="s">
        <v>257</v>
      </c>
      <c r="AS2" t="s">
        <v>260</v>
      </c>
      <c r="AT2" t="s">
        <v>44</v>
      </c>
      <c r="AU2" t="s">
        <v>48</v>
      </c>
      <c r="AV2" t="s">
        <v>49</v>
      </c>
      <c r="AW2" t="s">
        <v>44</v>
      </c>
      <c r="AX2" t="s">
        <v>44</v>
      </c>
      <c r="AY2" t="s">
        <v>44</v>
      </c>
      <c r="AZ2" t="s">
        <v>44</v>
      </c>
      <c r="BA2" t="s">
        <v>44</v>
      </c>
      <c r="BB2" t="s">
        <v>40</v>
      </c>
    </row>
    <row r="3" spans="1:54" x14ac:dyDescent="0.3">
      <c r="A3" t="s">
        <v>113</v>
      </c>
      <c r="B3" t="s">
        <v>67</v>
      </c>
      <c r="C3" t="s">
        <v>40</v>
      </c>
      <c r="D3" t="s">
        <v>95</v>
      </c>
      <c r="E3" s="13" t="s">
        <v>40</v>
      </c>
      <c r="F3" t="s">
        <v>54</v>
      </c>
      <c r="G3">
        <v>2</v>
      </c>
      <c r="H3" t="s">
        <v>55</v>
      </c>
      <c r="I3" t="s">
        <v>210</v>
      </c>
      <c r="J3" t="s">
        <v>118</v>
      </c>
      <c r="K3" t="s">
        <v>56</v>
      </c>
      <c r="L3" t="s">
        <v>189</v>
      </c>
      <c r="M3" t="s">
        <v>192</v>
      </c>
      <c r="O3" t="s">
        <v>57</v>
      </c>
      <c r="P3" t="s">
        <v>28</v>
      </c>
      <c r="Q3" t="s">
        <v>278</v>
      </c>
      <c r="R3" t="s">
        <v>314</v>
      </c>
      <c r="S3" t="s">
        <v>58</v>
      </c>
      <c r="T3" t="s">
        <v>28</v>
      </c>
      <c r="U3" t="s">
        <v>126</v>
      </c>
      <c r="V3" t="s">
        <v>129</v>
      </c>
      <c r="W3" t="s">
        <v>133</v>
      </c>
      <c r="X3" t="s">
        <v>138</v>
      </c>
      <c r="Y3" t="s">
        <v>192</v>
      </c>
      <c r="Z3" t="s">
        <v>220</v>
      </c>
      <c r="AA3" t="s">
        <v>226</v>
      </c>
      <c r="AB3" t="s">
        <v>231</v>
      </c>
      <c r="AC3" t="s">
        <v>141</v>
      </c>
      <c r="AD3" t="s">
        <v>287</v>
      </c>
      <c r="AE3" t="s">
        <v>221</v>
      </c>
      <c r="AF3" t="s">
        <v>197</v>
      </c>
      <c r="AG3" t="s">
        <v>28</v>
      </c>
      <c r="AH3">
        <v>2</v>
      </c>
      <c r="AI3" t="s">
        <v>250</v>
      </c>
      <c r="AJ3" t="s">
        <v>64</v>
      </c>
      <c r="AK3" s="14" t="s">
        <v>201</v>
      </c>
      <c r="AL3" s="14" t="s">
        <v>69</v>
      </c>
      <c r="AM3" s="16" t="s">
        <v>151</v>
      </c>
      <c r="AN3" s="16" t="s">
        <v>252</v>
      </c>
      <c r="AO3" s="16" t="s">
        <v>293</v>
      </c>
      <c r="AP3" s="16" t="s">
        <v>301</v>
      </c>
      <c r="AQ3" t="s">
        <v>65</v>
      </c>
      <c r="AR3" t="s">
        <v>258</v>
      </c>
      <c r="AS3" t="s">
        <v>261</v>
      </c>
      <c r="AT3" t="s">
        <v>52</v>
      </c>
      <c r="AU3" t="s">
        <v>59</v>
      </c>
      <c r="AV3" t="s">
        <v>60</v>
      </c>
      <c r="AW3" t="s">
        <v>61</v>
      </c>
      <c r="AX3" t="s">
        <v>62</v>
      </c>
      <c r="AY3" t="s">
        <v>62</v>
      </c>
      <c r="AZ3" t="s">
        <v>62</v>
      </c>
      <c r="BA3" t="s">
        <v>63</v>
      </c>
      <c r="BB3" t="s">
        <v>267</v>
      </c>
    </row>
    <row r="4" spans="1:54" x14ac:dyDescent="0.3">
      <c r="B4" t="s">
        <v>243</v>
      </c>
      <c r="C4" t="s">
        <v>166</v>
      </c>
      <c r="D4" t="s">
        <v>96</v>
      </c>
      <c r="E4" s="13"/>
      <c r="F4" t="s">
        <v>68</v>
      </c>
      <c r="G4">
        <v>3</v>
      </c>
      <c r="I4" t="s">
        <v>211</v>
      </c>
      <c r="M4" t="s">
        <v>193</v>
      </c>
      <c r="O4" t="s">
        <v>70</v>
      </c>
      <c r="P4" t="s">
        <v>47</v>
      </c>
      <c r="Q4" t="s">
        <v>279</v>
      </c>
      <c r="R4" t="s">
        <v>315</v>
      </c>
      <c r="S4" t="s">
        <v>71</v>
      </c>
      <c r="T4" t="s">
        <v>47</v>
      </c>
      <c r="U4" t="s">
        <v>64</v>
      </c>
      <c r="W4" t="s">
        <v>134</v>
      </c>
      <c r="X4" t="s">
        <v>136</v>
      </c>
      <c r="Y4" t="s">
        <v>193</v>
      </c>
      <c r="Z4" t="s">
        <v>221</v>
      </c>
      <c r="AA4" t="s">
        <v>227</v>
      </c>
      <c r="AB4" t="s">
        <v>232</v>
      </c>
      <c r="AC4" t="s">
        <v>142</v>
      </c>
      <c r="AD4" t="s">
        <v>231</v>
      </c>
      <c r="AE4" t="s">
        <v>238</v>
      </c>
      <c r="AF4" t="s">
        <v>199</v>
      </c>
      <c r="AG4" t="s">
        <v>143</v>
      </c>
      <c r="AH4" t="s">
        <v>247</v>
      </c>
      <c r="AI4" t="s">
        <v>44</v>
      </c>
      <c r="AK4" s="14" t="s">
        <v>202</v>
      </c>
      <c r="AL4" s="14"/>
      <c r="AM4" s="16" t="s">
        <v>152</v>
      </c>
      <c r="AN4" s="16" t="s">
        <v>253</v>
      </c>
      <c r="AO4" s="16" t="s">
        <v>295</v>
      </c>
      <c r="AP4" s="16" t="s">
        <v>294</v>
      </c>
      <c r="AQ4" t="s">
        <v>76</v>
      </c>
      <c r="AR4" t="s">
        <v>259</v>
      </c>
      <c r="AS4" t="s">
        <v>40</v>
      </c>
      <c r="AT4" t="s">
        <v>66</v>
      </c>
      <c r="AU4" t="s">
        <v>72</v>
      </c>
      <c r="AW4" t="s">
        <v>62</v>
      </c>
      <c r="AX4" t="s">
        <v>73</v>
      </c>
      <c r="AZ4" t="s">
        <v>74</v>
      </c>
      <c r="BA4" t="s">
        <v>75</v>
      </c>
      <c r="BB4" t="s">
        <v>266</v>
      </c>
    </row>
    <row r="5" spans="1:54" x14ac:dyDescent="0.3">
      <c r="D5" t="s">
        <v>97</v>
      </c>
      <c r="E5" s="13"/>
      <c r="F5" t="s">
        <v>166</v>
      </c>
      <c r="G5">
        <v>4</v>
      </c>
      <c r="I5" t="s">
        <v>212</v>
      </c>
      <c r="M5" t="s">
        <v>191</v>
      </c>
      <c r="O5" t="s">
        <v>121</v>
      </c>
      <c r="P5" t="s">
        <v>124</v>
      </c>
      <c r="Q5" t="s">
        <v>280</v>
      </c>
      <c r="R5" t="s">
        <v>316</v>
      </c>
      <c r="S5" t="s">
        <v>78</v>
      </c>
      <c r="T5" t="s">
        <v>124</v>
      </c>
      <c r="W5" t="s">
        <v>131</v>
      </c>
      <c r="Y5" t="s">
        <v>191</v>
      </c>
      <c r="Z5" t="s">
        <v>222</v>
      </c>
      <c r="AA5" t="s">
        <v>228</v>
      </c>
      <c r="AB5" t="s">
        <v>233</v>
      </c>
      <c r="AD5" t="s">
        <v>235</v>
      </c>
      <c r="AE5" t="s">
        <v>239</v>
      </c>
      <c r="AF5" t="s">
        <v>198</v>
      </c>
      <c r="AG5" t="s">
        <v>145</v>
      </c>
      <c r="AH5" t="s">
        <v>40</v>
      </c>
      <c r="AK5" s="14" t="s">
        <v>203</v>
      </c>
      <c r="AL5" s="14"/>
      <c r="AM5" s="16" t="s">
        <v>153</v>
      </c>
      <c r="AN5" s="16" t="s">
        <v>254</v>
      </c>
      <c r="AO5" s="16"/>
      <c r="AP5" s="16"/>
      <c r="AQ5" t="s">
        <v>82</v>
      </c>
      <c r="AR5" t="s">
        <v>40</v>
      </c>
      <c r="AT5" t="s">
        <v>77</v>
      </c>
      <c r="AU5" t="s">
        <v>79</v>
      </c>
      <c r="AW5" t="s">
        <v>73</v>
      </c>
      <c r="AZ5" t="s">
        <v>80</v>
      </c>
      <c r="BA5" t="s">
        <v>81</v>
      </c>
    </row>
    <row r="6" spans="1:54" x14ac:dyDescent="0.3">
      <c r="D6" t="s">
        <v>98</v>
      </c>
      <c r="G6">
        <v>5</v>
      </c>
      <c r="I6" t="s">
        <v>213</v>
      </c>
      <c r="R6" t="s">
        <v>317</v>
      </c>
      <c r="S6" t="s">
        <v>122</v>
      </c>
      <c r="AE6" t="s">
        <v>240</v>
      </c>
      <c r="AF6" t="s">
        <v>243</v>
      </c>
      <c r="AG6" t="s">
        <v>144</v>
      </c>
      <c r="AK6" t="s">
        <v>147</v>
      </c>
      <c r="AL6" s="14"/>
      <c r="AQ6" t="s">
        <v>85</v>
      </c>
      <c r="AT6" t="s">
        <v>83</v>
      </c>
      <c r="AU6" t="s">
        <v>53</v>
      </c>
      <c r="BA6" t="s">
        <v>84</v>
      </c>
    </row>
    <row r="7" spans="1:54" x14ac:dyDescent="0.3">
      <c r="D7" t="s">
        <v>99</v>
      </c>
      <c r="G7" t="s">
        <v>166</v>
      </c>
      <c r="I7" t="s">
        <v>214</v>
      </c>
      <c r="R7" t="s">
        <v>318</v>
      </c>
      <c r="S7" t="s">
        <v>113</v>
      </c>
      <c r="AE7" t="s">
        <v>241</v>
      </c>
      <c r="AG7" t="s">
        <v>87</v>
      </c>
      <c r="AT7" t="s">
        <v>86</v>
      </c>
      <c r="AU7" t="s">
        <v>88</v>
      </c>
    </row>
    <row r="8" spans="1:54" x14ac:dyDescent="0.3">
      <c r="D8" t="s">
        <v>100</v>
      </c>
      <c r="I8" t="s">
        <v>215</v>
      </c>
      <c r="R8" t="s">
        <v>319</v>
      </c>
      <c r="AE8" t="s">
        <v>242</v>
      </c>
      <c r="AT8" t="s">
        <v>89</v>
      </c>
      <c r="AU8" t="s">
        <v>90</v>
      </c>
    </row>
    <row r="9" spans="1:54" x14ac:dyDescent="0.3">
      <c r="D9" t="s">
        <v>101</v>
      </c>
      <c r="I9" t="s">
        <v>216</v>
      </c>
      <c r="AE9" t="s">
        <v>243</v>
      </c>
      <c r="AT9" t="s">
        <v>91</v>
      </c>
      <c r="AU9" t="s">
        <v>78</v>
      </c>
    </row>
    <row r="10" spans="1:54" x14ac:dyDescent="0.3">
      <c r="D10" t="s">
        <v>102</v>
      </c>
      <c r="AT10" t="s">
        <v>92</v>
      </c>
    </row>
    <row r="11" spans="1:54" x14ac:dyDescent="0.3">
      <c r="D11" t="s">
        <v>103</v>
      </c>
    </row>
    <row r="12" spans="1:54" x14ac:dyDescent="0.3">
      <c r="D12" t="s">
        <v>104</v>
      </c>
    </row>
    <row r="13" spans="1:54" x14ac:dyDescent="0.3">
      <c r="D13" t="s">
        <v>105</v>
      </c>
    </row>
    <row r="14" spans="1:54" x14ac:dyDescent="0.3">
      <c r="D14" t="s">
        <v>106</v>
      </c>
    </row>
    <row r="15" spans="1:54" x14ac:dyDescent="0.3">
      <c r="D15" t="s">
        <v>107</v>
      </c>
    </row>
    <row r="16" spans="1:54" x14ac:dyDescent="0.3">
      <c r="D16" t="s">
        <v>108</v>
      </c>
    </row>
    <row r="17" spans="4:4" x14ac:dyDescent="0.3">
      <c r="D17" t="s">
        <v>109</v>
      </c>
    </row>
    <row r="18" spans="4:4" x14ac:dyDescent="0.3">
      <c r="D18" t="s">
        <v>110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Data Collection</vt:lpstr>
      <vt:lpstr>Trust ID</vt:lpstr>
      <vt:lpstr>Key</vt:lpstr>
      <vt:lpstr>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Abdul-Rahman Gomaa</dc:creator>
  <cp:lastModifiedBy>Abdul-Rahman Gomaa</cp:lastModifiedBy>
  <dcterms:created xsi:type="dcterms:W3CDTF">2024-09-23T10:09:50Z</dcterms:created>
  <dcterms:modified xsi:type="dcterms:W3CDTF">2026-04-25T22:50:20Z</dcterms:modified>
</cp:coreProperties>
</file>